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6" activeTab="16"/>
  </bookViews>
  <sheets>
    <sheet name="表一" sheetId="1" r:id="rId1"/>
    <sheet name="表一附一" sheetId="2" r:id="rId2"/>
    <sheet name="表一附二" sheetId="3" r:id="rId3"/>
    <sheet name="表二" sheetId="4" r:id="rId4"/>
    <sheet name="表三" sheetId="5" r:id="rId5"/>
    <sheet name="表三附一" sheetId="6" r:id="rId6"/>
    <sheet name="表三附一(政府预算经济分类)" sheetId="7" r:id="rId7"/>
    <sheet name="表三附二" sheetId="8" r:id="rId8"/>
    <sheet name="表三附二(政府预算经济分类)" sheetId="9" r:id="rId9"/>
    <sheet name="表三附三" sheetId="10" r:id="rId10"/>
    <sheet name="表三附四" sheetId="11" r:id="rId11"/>
    <sheet name="表四" sheetId="12" r:id="rId12"/>
    <sheet name="表五" sheetId="13" r:id="rId13"/>
    <sheet name="表六" sheetId="14" r:id="rId14"/>
    <sheet name="表七" sheetId="15" r:id="rId15"/>
    <sheet name="表七（其他资金）" sheetId="16" r:id="rId16"/>
    <sheet name="表八" sheetId="17" r:id="rId17"/>
    <sheet name="表九" sheetId="18" r:id="rId18"/>
    <sheet name="表十" sheetId="19" r:id="rId19"/>
    <sheet name="表十一" sheetId="20" r:id="rId20"/>
    <sheet name="表十二" sheetId="21" r:id="rId21"/>
    <sheet name="表十三" sheetId="22" r:id="rId22"/>
    <sheet name="表十四市本级现行设立专项资金审核清理表" sheetId="23" r:id="rId23"/>
    <sheet name="表十五项目绩效目标表" sheetId="24" r:id="rId24"/>
    <sheet name="Sheet1" sheetId="25" r:id="rId25"/>
  </sheets>
  <definedNames/>
  <calcPr fullCalcOnLoad="1"/>
</workbook>
</file>

<file path=xl/sharedStrings.xml><?xml version="1.0" encoding="utf-8"?>
<sst xmlns="http://schemas.openxmlformats.org/spreadsheetml/2006/main" count="2128" uniqueCount="779">
  <si>
    <t>收 支 预 算 总 表（表一）</t>
  </si>
  <si>
    <t>单位名称：晋城市城市管理局</t>
  </si>
  <si>
    <t>单位：万元</t>
  </si>
  <si>
    <t>收                    入</t>
  </si>
  <si>
    <t>支       出</t>
  </si>
  <si>
    <t>项         目</t>
  </si>
  <si>
    <t>2020年预算</t>
  </si>
  <si>
    <t>项  目  类  别</t>
  </si>
  <si>
    <t>当年资金安排</t>
  </si>
  <si>
    <t>上年结转</t>
  </si>
  <si>
    <t>功  能  科  目</t>
  </si>
  <si>
    <t>一、公共财政预算资金</t>
  </si>
  <si>
    <t>一、工资福利支出</t>
  </si>
  <si>
    <t>一、一般公共服务</t>
  </si>
  <si>
    <t>二、政府性基金</t>
  </si>
  <si>
    <t>二、商品和服务支出</t>
  </si>
  <si>
    <t>二、外交</t>
  </si>
  <si>
    <t>三、纳入财政专户管理的事业资金</t>
  </si>
  <si>
    <t>三、对个人和家庭补助支出</t>
  </si>
  <si>
    <t>三、国防</t>
  </si>
  <si>
    <t>四、国有资本经营预算资金</t>
  </si>
  <si>
    <t>四、转移性支出</t>
  </si>
  <si>
    <t>四、公共安全</t>
  </si>
  <si>
    <t>五、其他资金</t>
  </si>
  <si>
    <t>五、债务利息支出</t>
  </si>
  <si>
    <t>五、教育</t>
  </si>
  <si>
    <t>六、经营性收入资金</t>
  </si>
  <si>
    <t>六、债务还本支出</t>
  </si>
  <si>
    <t>六、科学技术</t>
  </si>
  <si>
    <t>七、收回单位结余资金</t>
  </si>
  <si>
    <t>七、资本性支出（基本建设）</t>
  </si>
  <si>
    <t>七、文化体育与传媒</t>
  </si>
  <si>
    <t>八、资本性支出</t>
  </si>
  <si>
    <t>八、社会保障和就业</t>
  </si>
  <si>
    <t>九、对企业补助（基本建设）</t>
  </si>
  <si>
    <t>九、社会保险基金支出</t>
  </si>
  <si>
    <t>十、对企业补助</t>
  </si>
  <si>
    <t>十、医疗卫生</t>
  </si>
  <si>
    <t>十一、对社会保障基金补助</t>
  </si>
  <si>
    <t>十一、节能环保</t>
  </si>
  <si>
    <t>十二、其他支出</t>
  </si>
  <si>
    <t>十二、城乡社区事务</t>
  </si>
  <si>
    <t>十三、农林水事务</t>
  </si>
  <si>
    <t>十四、交通运输</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</si>
  <si>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</si>
  <si>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</si>
  <si>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</si>
  <si>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</si>
  <si>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</si>
  <si>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</si>
  <si>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</si>
  <si>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</si>
  <si>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</si>
  <si>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</si>
  <si>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</si>
  <si>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本年收入合计</t>
  </si>
  <si>
    <t>二十六、债务还本支出</t>
  </si>
  <si>
    <t>上年结转资金</t>
  </si>
  <si>
    <t>二十七、债务利息支出</t>
  </si>
  <si>
    <t>二十八、债务发行费用支出</t>
  </si>
  <si>
    <t>二十九、灾害防治及应急管理支出</t>
  </si>
  <si>
    <t>本  年  收  入  合  计</t>
  </si>
  <si>
    <t>本  年  支  出  合  计</t>
  </si>
  <si>
    <t>收 支 预 算 总 表（表一）（市本级）</t>
  </si>
  <si>
    <t>收 支 预 算 总 表（表一）（补助县区）</t>
  </si>
  <si>
    <t xml:space="preserve"> </t>
  </si>
  <si>
    <t>2020年市级部门预算总表——收入（表二）</t>
  </si>
  <si>
    <t>单位名称</t>
  </si>
  <si>
    <t>总计</t>
  </si>
  <si>
    <t>当年资金安排小计</t>
  </si>
  <si>
    <t>公共财政预算资金</t>
  </si>
  <si>
    <t>政府性基金</t>
  </si>
  <si>
    <t>纳入财政专户管理的事业资金</t>
  </si>
  <si>
    <t>国有资本经营预算资金</t>
  </si>
  <si>
    <t>其他资金</t>
  </si>
  <si>
    <t>经营性收入资金</t>
  </si>
  <si>
    <t>收回单位结余资金</t>
  </si>
  <si>
    <t>**</t>
  </si>
  <si>
    <t>合计</t>
  </si>
  <si>
    <t>晋城市城市管理局</t>
  </si>
  <si>
    <t>2020年市级部门预算总表——支出（表三）</t>
  </si>
  <si>
    <t>类</t>
  </si>
  <si>
    <t>款</t>
  </si>
  <si>
    <t>项</t>
  </si>
  <si>
    <t>预算科目</t>
  </si>
  <si>
    <t>支出</t>
  </si>
  <si>
    <t>基本支出</t>
  </si>
  <si>
    <t>项目支出</t>
  </si>
  <si>
    <t>211</t>
  </si>
  <si>
    <t xml:space="preserve">  节能环保支出</t>
  </si>
  <si>
    <t>03</t>
  </si>
  <si>
    <t xml:space="preserve">    污染防治</t>
  </si>
  <si>
    <t xml:space="preserve">  211</t>
  </si>
  <si>
    <t xml:space="preserve">  03</t>
  </si>
  <si>
    <t>02</t>
  </si>
  <si>
    <t xml:space="preserve">      水体</t>
  </si>
  <si>
    <t>212</t>
  </si>
  <si>
    <t xml:space="preserve">  城乡社区支出</t>
  </si>
  <si>
    <t>01</t>
  </si>
  <si>
    <t xml:space="preserve">    城乡社区管理事务</t>
  </si>
  <si>
    <t xml:space="preserve">  212</t>
  </si>
  <si>
    <t xml:space="preserve">  01</t>
  </si>
  <si>
    <t xml:space="preserve">      行政运行（城乡社区管理事务）</t>
  </si>
  <si>
    <t xml:space="preserve">      一般行政管理事务（城乡社区管理事务）</t>
  </si>
  <si>
    <t>04</t>
  </si>
  <si>
    <t xml:space="preserve">      城管执法</t>
  </si>
  <si>
    <t>99</t>
  </si>
  <si>
    <t xml:space="preserve">      其他城乡社区管理事务支出</t>
  </si>
  <si>
    <t xml:space="preserve">    城乡社区公共设施</t>
  </si>
  <si>
    <t xml:space="preserve">      小城镇基础设施建设</t>
  </si>
  <si>
    <t>08</t>
  </si>
  <si>
    <t xml:space="preserve">    国有土地使用权出让收入安排的支出</t>
  </si>
  <si>
    <t xml:space="preserve">  08</t>
  </si>
  <si>
    <t xml:space="preserve">      城市建设支出</t>
  </si>
  <si>
    <t xml:space="preserve">      其他国有土地使用权出让收入安排的支出</t>
  </si>
  <si>
    <t>14</t>
  </si>
  <si>
    <t xml:space="preserve">    污水处理费安排的支出</t>
  </si>
  <si>
    <t xml:space="preserve">  14</t>
  </si>
  <si>
    <t xml:space="preserve">      污水处理设施建设和运营</t>
  </si>
  <si>
    <t>229</t>
  </si>
  <si>
    <t xml:space="preserve">  其他支出</t>
  </si>
  <si>
    <t xml:space="preserve">    其他政府性基金及对应专项债务收入安排的支出</t>
  </si>
  <si>
    <t xml:space="preserve">  229</t>
  </si>
  <si>
    <t xml:space="preserve">  04</t>
  </si>
  <si>
    <t xml:space="preserve">      其他地方自行试点项目收益专项债券收入安排的支出</t>
  </si>
  <si>
    <t>232</t>
  </si>
  <si>
    <t xml:space="preserve">  债务付息支出</t>
  </si>
  <si>
    <t xml:space="preserve">    地方政府一般债务付息支出</t>
  </si>
  <si>
    <t xml:space="preserve">  232</t>
  </si>
  <si>
    <t xml:space="preserve">      地方政府其他一般债务付息支出</t>
  </si>
  <si>
    <t>2020年市级部门预算表——人员经费基本支出明细表（表三附一）</t>
  </si>
  <si>
    <t>单位名称/预算科目</t>
  </si>
  <si>
    <t>工资福利支出</t>
  </si>
  <si>
    <t>对个人和家庭补助支出</t>
  </si>
  <si>
    <t>基本工资</t>
  </si>
  <si>
    <t>津贴补贴</t>
  </si>
  <si>
    <t>奖金</t>
  </si>
  <si>
    <t>绩效工资</t>
  </si>
  <si>
    <t>养老保险</t>
  </si>
  <si>
    <t>职业年金</t>
  </si>
  <si>
    <t>职工基本医疗保险缴费</t>
  </si>
  <si>
    <t>公务员医疗补助</t>
  </si>
  <si>
    <t>其他社会保障缴费</t>
  </si>
  <si>
    <t>住房公积金</t>
  </si>
  <si>
    <t>医疗费</t>
  </si>
  <si>
    <t>其他工资福利支出</t>
  </si>
  <si>
    <t>离休费</t>
  </si>
  <si>
    <t>奖励金</t>
  </si>
  <si>
    <t>助学金</t>
  </si>
  <si>
    <t>生活补助</t>
  </si>
  <si>
    <t>医疗费补助</t>
  </si>
  <si>
    <t>其他对个人和家庭补助支出</t>
  </si>
  <si>
    <t>科室/单位名称/预算科目</t>
  </si>
  <si>
    <t>机关工资福利支出</t>
  </si>
  <si>
    <t>事业工资福利支出</t>
  </si>
  <si>
    <t>工资奖金津补贴</t>
  </si>
  <si>
    <t>社会保障缴费</t>
  </si>
  <si>
    <t>社会福利和补助</t>
  </si>
  <si>
    <t>个人农业生产补贴</t>
  </si>
  <si>
    <t>离退休费</t>
  </si>
  <si>
    <t>经建科</t>
  </si>
  <si>
    <t xml:space="preserve">  晋城市城市管理局</t>
  </si>
  <si>
    <t xml:space="preserve">    城乡社区支出</t>
  </si>
  <si>
    <t xml:space="preserve">      城乡社区管理事务</t>
  </si>
  <si>
    <t xml:space="preserve">        行政运行（城乡社区管理事务）</t>
  </si>
  <si>
    <t>2020年市级部门预算表——日常公用经费基本支出明细表（表三附二）</t>
  </si>
  <si>
    <t>办公费</t>
  </si>
  <si>
    <t>印刷费</t>
  </si>
  <si>
    <t>咨询费</t>
  </si>
  <si>
    <t>手续费</t>
  </si>
  <si>
    <t>水费</t>
  </si>
  <si>
    <t>电费</t>
  </si>
  <si>
    <t>邮电费</t>
  </si>
  <si>
    <t>取暖费</t>
  </si>
  <si>
    <t>物业管理费</t>
  </si>
  <si>
    <t>差旅费</t>
  </si>
  <si>
    <t>因公出国费</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</si>
  <si>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</si>
  <si>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</si>
  <si>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</si>
  <si>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</si>
  <si>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</si>
  <si>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</si>
  <si>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</si>
  <si>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</si>
  <si>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</si>
  <si>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</si>
  <si>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</si>
  <si>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</si>
  <si>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</si>
  <si>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</si>
  <si>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t>
  </si>
  <si>
    <t>其他商品服务支出</t>
  </si>
  <si>
    <t>办公设备购置</t>
  </si>
  <si>
    <t>专用设备购置</t>
  </si>
  <si>
    <t>其他资本性支出</t>
  </si>
  <si>
    <t>科室\单位\预算科目</t>
  </si>
  <si>
    <t>机关商品和服务支出</t>
  </si>
  <si>
    <t>事业商品和服务支出</t>
  </si>
  <si>
    <t>小计</t>
  </si>
  <si>
    <t>办公经费</t>
  </si>
  <si>
    <t>专用材料购置费</t>
  </si>
  <si>
    <t>因公出国（境）费</t>
  </si>
  <si>
    <t>维修（护）费</t>
  </si>
  <si>
    <t>设备购置</t>
  </si>
  <si>
    <t>2020年市级部门预算表——市本级实施项目支出明细表（表三附三）</t>
  </si>
  <si>
    <t>项目类别/项目名称</t>
  </si>
  <si>
    <t>项目编号</t>
  </si>
  <si>
    <t>项目内容</t>
  </si>
  <si>
    <t>属性</t>
  </si>
  <si>
    <t>经济科目</t>
  </si>
  <si>
    <t>资金来源</t>
  </si>
  <si>
    <t>是否政府采购</t>
  </si>
  <si>
    <t>是否待分配</t>
  </si>
  <si>
    <t>是否政府购买服务</t>
  </si>
  <si>
    <t>当年安排资金小计</t>
  </si>
  <si>
    <t/>
  </si>
  <si>
    <t xml:space="preserve">    专项业务费类项目</t>
  </si>
  <si>
    <t>一般行政管理事务（城乡社区管理事务）</t>
  </si>
  <si>
    <t xml:space="preserve">      城市管理执法保障经费及水、气、暖、污水、垃圾处理管理工作经费</t>
  </si>
  <si>
    <t>2150012020ZXYW0007</t>
  </si>
  <si>
    <t>项目金额203万。包括：1.综合行政执法办案经费21万；2.城市公用事业（水、气、暖、燃气、污水、垃圾处理）调研、监督、检查等行业管理经费30万；3.法律事务经费17万，包括文书印刷、法律顾问、法律诉讼、邮寄、赔偿、执法案件会审、案卷管理等经费；4.违章建筑拆除费50万，按2019年实际发生金额编列；5.“广告下墙、管线下地”负面清单编制费50万元；6.城市供水水质抽样检测费20万（原住建局职能划转城市管理局执行，根据住建厅文件委托山西城市供水水质监测网格监测站实施）；7.办公楼保安、保洁费15万元。</t>
  </si>
  <si>
    <t>否</t>
  </si>
  <si>
    <t>已分配</t>
  </si>
  <si>
    <t>其他商品和服务支出</t>
  </si>
  <si>
    <t xml:space="preserve">    十万元以上购置费类项目</t>
  </si>
  <si>
    <t xml:space="preserve">      会议室音响、密集档案柜、办公家俱购置</t>
  </si>
  <si>
    <t>2150012020SWYY0012</t>
  </si>
  <si>
    <t>1.六楼会议室295平米，需安装音响一套，8万元。2.办公桌、沙发、铁皮柜等办公更新17万元。</t>
  </si>
  <si>
    <t>是</t>
  </si>
  <si>
    <t xml:space="preserve">    事业发展类项目</t>
  </si>
  <si>
    <t xml:space="preserve">      市容环境维护费</t>
  </si>
  <si>
    <t>2150012020SYFZ0015</t>
  </si>
  <si>
    <t>"1.市区内道路两侧围墙设置公益广告：27.82万
我局在文明城市创建和卫生城市复检工作中承担着市区道路两侧无主围墙喷绘公益广告的设置和补充工作，按2019年实际发生1.11万平米，每平米造价25元，需安排金额27.82万。2我市大型户外广告均由产权单位设置，年投放公益广告时间约为4个月，期间需按每平米200元补偿，全市共有电子屏等大型户外广告18处，面积约2229平米，需要资金42.23万。3.物贸广场习近平主席像公益广告：62.5万.该公益广告约1300平方米，原产权为市物资公司，回收费用30万，钢架重新制作按每平方米200元计算，1300㎡约需26万元，画图设计及制作、维护费25元/平米*1300平米*2次＝6.5万。</t>
  </si>
  <si>
    <t>城管执法</t>
  </si>
  <si>
    <t xml:space="preserve">      城字化城管运维费</t>
  </si>
  <si>
    <t>2150012020SYFZ0016</t>
  </si>
  <si>
    <t xml:space="preserve">数字化城管系统运行及电费14万；中心机房网络设备、呼叫平台、精密空调、基层站点网络设备维护5万。
</t>
  </si>
  <si>
    <t xml:space="preserve">      二青会周边场馆整治</t>
  </si>
  <si>
    <t>2150012020SYFZ0018</t>
  </si>
  <si>
    <t>该项目为2019年二青会周边场馆整治费用。依决算批复编列</t>
  </si>
  <si>
    <t>城市建设支出</t>
  </si>
  <si>
    <t xml:space="preserve">      餐厨垃圾、城市粪便及污泥处置费</t>
  </si>
  <si>
    <t>2150012020SYFZ0019</t>
  </si>
  <si>
    <t xml:space="preserve">项目金额1359.26万。：1.2019年四季度应支污泥处置费124.02万。2.2020年污泥处置费525.6万（按设计处置量100吨/日*365天*144元＝525.6万）。3.2020年粪便处置费709.64万元（全年预测处置33792万吨，收运费每吨66元，需223.03万元；处置费每吨144元，需486.61）
</t>
  </si>
  <si>
    <t>其他城乡社区管理事务支出</t>
  </si>
  <si>
    <t xml:space="preserve">      自来水表检定补贴</t>
  </si>
  <si>
    <t>2150012020SYFZ0020</t>
  </si>
  <si>
    <t xml:space="preserve">在水表检定过程中，所发生的人员、耗材、水电、设备维修维护等费用，均从水表计量检定补贴中支出，不再另向用户收取，每年检定水表约1万多只，共计费用20万元。
</t>
  </si>
  <si>
    <t>水体</t>
  </si>
  <si>
    <t xml:space="preserve">      晋城市自来水公司城市污水处理费代征手续费</t>
  </si>
  <si>
    <t>2150012020SYFZ0021</t>
  </si>
  <si>
    <t xml:space="preserve">"
2019年实际上交污水处理费27220538.20元，按实际上交列入。"
</t>
  </si>
  <si>
    <t>其他支出</t>
  </si>
  <si>
    <t>小城镇基础设施建设</t>
  </si>
  <si>
    <t xml:space="preserve">      城市供水应急保障</t>
  </si>
  <si>
    <t>2150012020SYFZ0023</t>
  </si>
  <si>
    <t>"1、对主城区5眼水源井进行改造，作为应急备用水源，接入城市公共供水管网（280万元）。
2、应急电源设备（60万元）。</t>
  </si>
  <si>
    <t>其他基本建设支出</t>
  </si>
  <si>
    <t>地方政府其他一般债务付息支出</t>
  </si>
  <si>
    <t xml:space="preserve">      晋城市煤层气综合利用工程市区部分亚行贷款偿还本金</t>
  </si>
  <si>
    <t>2150012020SYFZ0025</t>
  </si>
  <si>
    <t xml:space="preserve">"2020年预算963.37万元：包括：2018.6-2019.6应偿还本金缺口240.19万、2019.6-2020.12应偿还本金723.18万元。    </t>
  </si>
  <si>
    <t>资本金注入</t>
  </si>
  <si>
    <t>污水处理设施建设和运营</t>
  </si>
  <si>
    <t xml:space="preserve">      晋城市正源水务发展有限公司2020年运行经费及总磷总氮稳定达标改造工程加药费</t>
  </si>
  <si>
    <t>2150012020SYFZ0029</t>
  </si>
  <si>
    <t xml:space="preserve">2020年运行经费4411.16万，根据2019年实际处理量和财政评审运行成本计算编列，年终根据实际处理量据实清算。其中污水处理费3935.87万元，处理量3743.1万吨（3743.1*1.0515元/吨=3935.87万元）；中水回用处理费118.66万元，处理量879.6万吨（879*0.1349元/吨=118.66万元）。污泥外运234.94万元，外运量35596吨（35596*66元/吨=234.94万元）；扣除收到的国投中水回用费用57.42万元，总计4232.05万元。白水河公园人员安置费：179.71
</t>
  </si>
  <si>
    <t>其他国有土地使用权出让收入安排的支出</t>
  </si>
  <si>
    <t xml:space="preserve">      晋城市正源水务发展有限公司2020年运行经费及总磷总氮稳定达标改造工程加药费程1</t>
  </si>
  <si>
    <t>2150012020SYFZ0030</t>
  </si>
  <si>
    <t xml:space="preserve">其中药剂费406.66万元，包括2020年加药费（148.6吨/月*12*1650），2019年未支付核减的加药费112.42万元。（2019年追加该项目经费400万元）.未付工程款105.76万。
</t>
  </si>
  <si>
    <t xml:space="preserve">      燃气管理服务中心经费</t>
  </si>
  <si>
    <t>2150012020SYFZ0035</t>
  </si>
  <si>
    <t xml:space="preserve">该单位为企业化管理的自收自支单位，编制30人，实有24人，2020年预算金额244.77万。其中核定人员经费209.77万；燃气安全工作经费35万元。
</t>
  </si>
  <si>
    <t xml:space="preserve">      春光热电分流职工工资</t>
  </si>
  <si>
    <t>2150012020SYFZ0036</t>
  </si>
  <si>
    <t xml:space="preserve">用于解决春光热电分流职工工资，目前83人，项目金额169.32万。（83人*1700/月*12月=169.32万）
</t>
  </si>
  <si>
    <t xml:space="preserve">      公安直属分局协警工资及公务费</t>
  </si>
  <si>
    <t>2150012020SYFZ0037</t>
  </si>
  <si>
    <t xml:space="preserve">公安直属分局为市公安局派驻城市管理行政执法局机构，负责市区城市管理综合行政执法过程中发生的治安和一般刑事案件。由我局负责该单位协警工资的发放。预算金额：30.6万元。包括：1.直属分局协警工资：15人*1700/月*12月=30.6万。
</t>
  </si>
  <si>
    <t xml:space="preserve">      数字城管软件维保费</t>
  </si>
  <si>
    <t>2150012020SYFZ0038</t>
  </si>
  <si>
    <t xml:space="preserve">用于数字化城管软件维保服务
</t>
  </si>
  <si>
    <t xml:space="preserve">      数字化城管信息系统网络线路租赁</t>
  </si>
  <si>
    <t>2150012020SYFZ0039</t>
  </si>
  <si>
    <t xml:space="preserve">用于数字化城管网络租赁
</t>
  </si>
  <si>
    <t xml:space="preserve">      保安及库房租赁</t>
  </si>
  <si>
    <t>2150012020SYFZ0040</t>
  </si>
  <si>
    <t xml:space="preserve">1.城管保安127.32万，（原保安合同2019年7月到期，2019年7月市长批示续聘）包括保安续聘费112.32万（36人*2600元*12月）、房租10万、其他保障费5万；2.暂扣物品库房18.98万，19年招标，小计146.3万元。
</t>
  </si>
  <si>
    <t xml:space="preserve">      </t>
  </si>
  <si>
    <t xml:space="preserve">    政府性固定资产投资类项目</t>
  </si>
  <si>
    <t>其他地方自行试点项目收益专项债券收入安排的支出</t>
  </si>
  <si>
    <t xml:space="preserve">      阳城电厂至市区集中供热热网工程资金</t>
  </si>
  <si>
    <t>2150012020ZFXG0032</t>
  </si>
  <si>
    <t xml:space="preserve">"1.新建日供水能力10万立方米净水厂一座；
2.新建日供水2万立方米配水站一座；
3.铺设3条输配水干管总长32.8千米。
项目目前采空区治理和附着物拆迁已完成，工程施工已招标开工。"
</t>
  </si>
  <si>
    <t>基础设施建设</t>
  </si>
  <si>
    <t xml:space="preserve">      大水源第三水厂建设工程资金</t>
  </si>
  <si>
    <t>2150012020ZFXG0033</t>
  </si>
  <si>
    <t xml:space="preserve">提标改造COD、氨氮、总磷三项指标达地表V类水，扩容处理规模由原来12万吨/日扩容到20万吨/日左右，增加设施保湿设备。
</t>
  </si>
  <si>
    <t>2020年市级部门预算表——补助县级项目支出明细表（表三附四）</t>
  </si>
  <si>
    <t>非税收入征收计划表（表四）</t>
  </si>
  <si>
    <t>科目编码</t>
  </si>
  <si>
    <t>项目名称</t>
  </si>
  <si>
    <t>年度</t>
  </si>
  <si>
    <t>公共财政预算非税收入</t>
  </si>
  <si>
    <t>政府性基金收入</t>
  </si>
  <si>
    <t>纳入市级财政专户管理的事业收入</t>
  </si>
  <si>
    <t>国有资本经营预算收入</t>
  </si>
  <si>
    <t>其他收入</t>
  </si>
  <si>
    <t>行政性收费</t>
  </si>
  <si>
    <t>罚没收入</t>
  </si>
  <si>
    <t>专项收入</t>
  </si>
  <si>
    <t>国有资源有偿使用收入</t>
  </si>
  <si>
    <t>1030178</t>
  </si>
  <si>
    <t>污水处理费收入</t>
  </si>
  <si>
    <t>2020年</t>
  </si>
  <si>
    <t>103050199</t>
  </si>
  <si>
    <t>其他一般罚没收入</t>
  </si>
  <si>
    <t>政府采购预算表（表五）</t>
  </si>
  <si>
    <t>采购项目</t>
  </si>
  <si>
    <t>采购类别</t>
  </si>
  <si>
    <t>采购目录</t>
  </si>
  <si>
    <t>规格要求</t>
  </si>
  <si>
    <t>数量</t>
  </si>
  <si>
    <t>计量单位</t>
  </si>
  <si>
    <t>组织形式</t>
  </si>
  <si>
    <t>实施时间</t>
  </si>
  <si>
    <t>备注</t>
  </si>
  <si>
    <t>复印纸等采购</t>
  </si>
  <si>
    <t>A.货物类</t>
  </si>
  <si>
    <t>复印纸★</t>
  </si>
  <si>
    <t>批</t>
  </si>
  <si>
    <t>集中采购</t>
  </si>
  <si>
    <t>执法纪录仪</t>
  </si>
  <si>
    <t>其他办公设备</t>
  </si>
  <si>
    <t>个</t>
  </si>
  <si>
    <t>沙发</t>
  </si>
  <si>
    <t>沙发类★</t>
  </si>
  <si>
    <t>套</t>
  </si>
  <si>
    <t>密集柜</t>
  </si>
  <si>
    <t>柜类★</t>
  </si>
  <si>
    <t>把</t>
  </si>
  <si>
    <t>会议室音响、密集档案柜、办公家俱购置</t>
  </si>
  <si>
    <t>铁皮柜</t>
  </si>
  <si>
    <t>会议室音响</t>
  </si>
  <si>
    <t>音频设备</t>
  </si>
  <si>
    <t>办公桌</t>
  </si>
  <si>
    <t>台、桌类★</t>
  </si>
  <si>
    <t>张</t>
  </si>
  <si>
    <t>办公椅</t>
  </si>
  <si>
    <t>椅凳类★</t>
  </si>
  <si>
    <t>城市供水应急保障</t>
  </si>
  <si>
    <t>B.工程类</t>
  </si>
  <si>
    <t>其他建筑工程</t>
  </si>
  <si>
    <t>分散采购</t>
  </si>
  <si>
    <t>数字城管软件维保费</t>
  </si>
  <si>
    <t>数字城管软件维保</t>
  </si>
  <si>
    <t>C.服务类</t>
  </si>
  <si>
    <t>运行维护服务</t>
  </si>
  <si>
    <t>数字化城管信息系统网络线路租赁</t>
  </si>
  <si>
    <t>保安及库房租赁</t>
  </si>
  <si>
    <t>城管保安</t>
  </si>
  <si>
    <t>安全服务</t>
  </si>
  <si>
    <t>城市综合行政执法暂扣物品库房</t>
  </si>
  <si>
    <t>房屋租赁服务</t>
  </si>
  <si>
    <t>市级行政事业单位新增资产配置预算表（表六）</t>
  </si>
  <si>
    <t>新增资产类别</t>
  </si>
  <si>
    <t>新增资产名称</t>
  </si>
  <si>
    <t>规格型号</t>
  </si>
  <si>
    <t>新增资产用途</t>
  </si>
  <si>
    <t>资产审核意见</t>
  </si>
  <si>
    <t>金额</t>
  </si>
  <si>
    <t>说明</t>
  </si>
  <si>
    <t>办公家具</t>
  </si>
  <si>
    <t>办公使用</t>
  </si>
  <si>
    <t>办公桌椅</t>
  </si>
  <si>
    <t>警用设备和用品</t>
  </si>
  <si>
    <t>台</t>
  </si>
  <si>
    <t>执法队员使用</t>
  </si>
  <si>
    <t>档案、保密设备</t>
  </si>
  <si>
    <t>档案密集柜</t>
  </si>
  <si>
    <t>财务、人事、行政档案密集柜</t>
  </si>
  <si>
    <t>灯光、音响设备</t>
  </si>
  <si>
    <t>其他专用汽车</t>
  </si>
  <si>
    <t>电动车</t>
  </si>
  <si>
    <t>辆</t>
  </si>
  <si>
    <t>执法大队使用</t>
  </si>
  <si>
    <t>2020年“三公”经费预算情况表（表七）</t>
  </si>
  <si>
    <t>单位名称\项目名称</t>
  </si>
  <si>
    <t>本年预算数</t>
  </si>
  <si>
    <t>上年预算数</t>
  </si>
  <si>
    <t>本年预算比上年预算</t>
  </si>
  <si>
    <t>上年决算数</t>
  </si>
  <si>
    <t>本年预算比上年决算</t>
  </si>
  <si>
    <t>增减额</t>
  </si>
  <si>
    <t>增减比例％</t>
  </si>
  <si>
    <t xml:space="preserve">  2、公务接待费</t>
  </si>
  <si>
    <t xml:space="preserve">  3、公务用车运行维护费</t>
  </si>
  <si>
    <t>2020年“三公”经费预算情况表（表七）（其他资金）</t>
  </si>
  <si>
    <t>2020年晋城市城市管理局部门财政拨款收支预算总表</t>
  </si>
  <si>
    <t>项  目（按经济科目分类）</t>
  </si>
  <si>
    <t>2020年合计</t>
  </si>
  <si>
    <t>项 目（按功能科目分类）</t>
  </si>
  <si>
    <t>一、一般公共预算资金</t>
  </si>
  <si>
    <t>十五、资源勘探电力信息等事务</t>
  </si>
  <si>
    <t>十六、商业服务业等事务</t>
  </si>
  <si>
    <t>十七、金融监管等事务支出</t>
  </si>
  <si>
    <t>十九、国土资源气象等事务</t>
  </si>
  <si>
    <t>二十一、粮油物资储备事务</t>
  </si>
  <si>
    <t>2020年晋城市城市管理局部门一般公共预算支出情况表</t>
  </si>
  <si>
    <t>项目</t>
  </si>
  <si>
    <t>2019年预算数</t>
  </si>
  <si>
    <t>2020年预算数</t>
  </si>
  <si>
    <t>2020年预算数比2019年预算数增减</t>
  </si>
  <si>
    <t>节能环保支出</t>
  </si>
  <si>
    <t xml:space="preserve">  污染防治</t>
  </si>
  <si>
    <t xml:space="preserve">    02</t>
  </si>
  <si>
    <t xml:space="preserve">    水体</t>
  </si>
  <si>
    <t>城乡社区支出</t>
  </si>
  <si>
    <t xml:space="preserve">  城乡社区管理事务</t>
  </si>
  <si>
    <t xml:space="preserve">    01</t>
  </si>
  <si>
    <t xml:space="preserve">    行政运行（城乡社区管理事务）</t>
  </si>
  <si>
    <t xml:space="preserve">    一般行政管理事务（城乡社区管理事务）</t>
  </si>
  <si>
    <t xml:space="preserve">    04</t>
  </si>
  <si>
    <t xml:space="preserve">    城管执法</t>
  </si>
  <si>
    <t xml:space="preserve">    99</t>
  </si>
  <si>
    <t xml:space="preserve">    其他城乡社区管理事务支出</t>
  </si>
  <si>
    <t xml:space="preserve">  城乡社区公共设施</t>
  </si>
  <si>
    <t xml:space="preserve">    03</t>
  </si>
  <si>
    <t xml:space="preserve">    小城镇基础设施建设</t>
  </si>
  <si>
    <t xml:space="preserve">  国有土地使用权出让收入安排的支出</t>
  </si>
  <si>
    <t xml:space="preserve">    城市建设支出</t>
  </si>
  <si>
    <t xml:space="preserve">    其他国有土地使用权出让收入安排的支出</t>
  </si>
  <si>
    <t xml:space="preserve">  污水处理费安排的支出</t>
  </si>
  <si>
    <t xml:space="preserve">    污水处理设施建设和运营</t>
  </si>
  <si>
    <t xml:space="preserve">  其他政府性基金及对应专项债务收入安排的支出</t>
  </si>
  <si>
    <t xml:space="preserve">    其他地方自行试点项目收益专项债券收入安排的支出</t>
  </si>
  <si>
    <t>债务付息支出</t>
  </si>
  <si>
    <t xml:space="preserve">  地方政府一般债务付息支出</t>
  </si>
  <si>
    <t xml:space="preserve">    地方政府其他一般债务付息支出</t>
  </si>
  <si>
    <t>2020年晋城市城市管理局部门一般公共预算基本支出情况表</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</si>
  <si>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</si>
  <si>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</si>
  <si>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</si>
  <si>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</si>
  <si>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</si>
  <si>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</si>
  <si>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</si>
  <si>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</si>
  <si>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</si>
  <si>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</si>
  <si>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</si>
  <si>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</si>
  <si>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</si>
  <si>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</si>
  <si>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</si>
  <si>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</si>
  <si>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</si>
  <si>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</si>
  <si>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</si>
  <si>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</si>
  <si>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</si>
  <si>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</si>
  <si>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</si>
  <si>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</si>
  <si>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</si>
  <si>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</si>
  <si>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</si>
  <si>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</si>
  <si>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</si>
  <si>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三、对个人和家庭的补助支出</t>
  </si>
  <si>
    <t xml:space="preserve">  生活补助</t>
  </si>
  <si>
    <t xml:space="preserve">  奖励金</t>
  </si>
  <si>
    <t xml:space="preserve">  办公设备购置</t>
  </si>
  <si>
    <t>2020年晋城市城市管理局部门政府性基金收入表</t>
  </si>
  <si>
    <t>收入编码</t>
  </si>
  <si>
    <t>收入名称</t>
  </si>
  <si>
    <t>政府性基金收入金额</t>
  </si>
  <si>
    <t>2020年晋城市城市管理局部门政府性基金预算支出情况表</t>
  </si>
  <si>
    <t>晋城市城市管理局部门一般公共预算“三公”经费情况表</t>
  </si>
  <si>
    <t>本年预（决）算数</t>
  </si>
  <si>
    <t>上年执行数</t>
  </si>
  <si>
    <t>上年预（决）算数</t>
  </si>
  <si>
    <t>1.因公出国（境）费</t>
  </si>
  <si>
    <t>2.公务接待费</t>
  </si>
  <si>
    <t>3.公务用车费</t>
  </si>
  <si>
    <t xml:space="preserve">  公务用车购置费</t>
  </si>
  <si>
    <t>市本级现行设立专项资金审核清理表</t>
  </si>
  <si>
    <t>预算部门</t>
  </si>
  <si>
    <t>专项资金名称</t>
  </si>
  <si>
    <t>设立政策依据及主要政策内容</t>
  </si>
  <si>
    <t>批准设立年度及执行期限</t>
  </si>
  <si>
    <t>设立后分年度预算编列额度</t>
  </si>
  <si>
    <t>是否到期应停止执行</t>
  </si>
  <si>
    <t>对未到期资金部门预算管理科的评估评价依据</t>
  </si>
  <si>
    <t>2020年预算金额</t>
  </si>
  <si>
    <t>部门申报数</t>
  </si>
  <si>
    <t>科室建议数</t>
  </si>
  <si>
    <t>2020年项目绩效目标表</t>
  </si>
  <si>
    <t>单位代码</t>
  </si>
  <si>
    <t>项目类别</t>
  </si>
  <si>
    <t>项目
总金额</t>
  </si>
  <si>
    <t>项目当年总金额</t>
  </si>
  <si>
    <t>开始时间</t>
  </si>
  <si>
    <t>结束时间</t>
  </si>
  <si>
    <t>项目概况</t>
  </si>
  <si>
    <t>立项依据</t>
  </si>
  <si>
    <t>项目实施计划</t>
  </si>
  <si>
    <t>项目总目标</t>
  </si>
  <si>
    <t>年度绩效目标</t>
  </si>
  <si>
    <t>投入和管理</t>
  </si>
  <si>
    <t>产出目标</t>
  </si>
  <si>
    <t>效果目标</t>
  </si>
  <si>
    <t>影响力目标</t>
  </si>
  <si>
    <t>财务管理</t>
  </si>
  <si>
    <t>资金投入管理</t>
  </si>
  <si>
    <t>项目实施管理</t>
  </si>
  <si>
    <t>数量指标</t>
  </si>
  <si>
    <t>质量指标</t>
  </si>
  <si>
    <t>时效指标</t>
  </si>
  <si>
    <t>成本指标</t>
  </si>
  <si>
    <t>社会效益</t>
  </si>
  <si>
    <t>经济效益</t>
  </si>
  <si>
    <t>生态效益</t>
  </si>
  <si>
    <t>满意度指标</t>
  </si>
  <si>
    <t>立项决策</t>
  </si>
  <si>
    <t>人力资源</t>
  </si>
  <si>
    <t>长效管理</t>
  </si>
  <si>
    <t>215001</t>
  </si>
  <si>
    <t>其他事业发展类项目</t>
  </si>
  <si>
    <t>2020-11-01</t>
  </si>
  <si>
    <t>2020-11-30</t>
  </si>
  <si>
    <t>用于数字化城管软件维保服务</t>
  </si>
  <si>
    <t>中标通知书</t>
  </si>
  <si>
    <t>依合同支付</t>
  </si>
  <si>
    <t>为保证数字化城管软件正常运转，项目实施很有必要。数字城管软件维保费项目实施，是为了保障数字化城管软件正常运转，进而为城市管理提供帮助。保证晋城市数字化城管正常运转，实时掌握城市设施的现状，进而保证能及时对晋城市市区域损坏的设施进行维修。通过招投标方式，确定具体维护的公司。</t>
  </si>
  <si>
    <t>数字化城管软件维护出错次数</t>
  </si>
  <si>
    <t>0</t>
  </si>
  <si>
    <t>数字化城管软件数据准确性</t>
  </si>
  <si>
    <t>准确</t>
  </si>
  <si>
    <t>数字化城管软件维护及时性</t>
  </si>
  <si>
    <t>及时</t>
  </si>
  <si>
    <t>城市管理的效率提高</t>
  </si>
  <si>
    <t>提高</t>
  </si>
  <si>
    <t>工作人员满意度</t>
  </si>
  <si>
    <t>≥90%</t>
  </si>
  <si>
    <t>十万元以上购置项目</t>
  </si>
  <si>
    <t>2020-01-01</t>
  </si>
  <si>
    <t>2020-12-31</t>
  </si>
  <si>
    <t>1.六楼会议室295平米，需安装音响一套，8万元；2.需购置财务、人事、行政等档案保存密集柜2个，10万元。3.办公桌、沙发、铁皮柜等办公家俱更新19万元。</t>
  </si>
  <si>
    <t>晋城市城市管理局工作职责</t>
  </si>
  <si>
    <t>待财政批复后，依政府采购相求实施</t>
  </si>
  <si>
    <t>保证新办公楼正常使用，为单位开展工作提供有力保障。</t>
  </si>
  <si>
    <t>财务制度健全性</t>
  </si>
  <si>
    <t>制度完备齐全</t>
  </si>
  <si>
    <t>资金使用合规性</t>
  </si>
  <si>
    <t>合规</t>
  </si>
  <si>
    <t>项目管理制度执行的有效性</t>
  </si>
  <si>
    <t>有效</t>
  </si>
  <si>
    <t>密集柜购置套数</t>
  </si>
  <si>
    <t>3套</t>
  </si>
  <si>
    <t>满足质量指标</t>
  </si>
  <si>
    <t>满足</t>
  </si>
  <si>
    <t>采购款支付及时性</t>
  </si>
  <si>
    <t>100%</t>
  </si>
  <si>
    <t>预算执行率</t>
  </si>
  <si>
    <t>满足社会效益指标</t>
  </si>
  <si>
    <t>满足经济效益</t>
  </si>
  <si>
    <t>环保节品使用</t>
  </si>
  <si>
    <t>相关利益群体满意度</t>
  </si>
  <si>
    <t>90%</t>
  </si>
  <si>
    <t>项目立项的规范性</t>
  </si>
  <si>
    <t>规范</t>
  </si>
  <si>
    <t>人员到位率</t>
  </si>
  <si>
    <t>=100.00%</t>
  </si>
  <si>
    <t>长效管理制度建设</t>
  </si>
  <si>
    <t>完善</t>
  </si>
  <si>
    <t>数字化城管信息网络租赁</t>
  </si>
  <si>
    <t>专项业务费项目</t>
  </si>
  <si>
    <t>2020-08-01</t>
  </si>
  <si>
    <t>2020-07-31</t>
  </si>
  <si>
    <t>19年招标</t>
  </si>
  <si>
    <t>按中标通知书执行</t>
  </si>
  <si>
    <t>该项目的实施，主要是为了保证数字化城管信息系统的网络的通畅，从而辅助数字化城管信息系统的运转。</t>
  </si>
  <si>
    <t>1、通过招投标方式，确定数字化城管信息系统网络线路租赁方；2、保证数字化城管信息系统的网络的通畅，从而辅助数字化城管信息系统的运转。</t>
  </si>
  <si>
    <t>专款专用率</t>
  </si>
  <si>
    <t>资金到位率</t>
  </si>
  <si>
    <t>租赁工作开展及时性</t>
  </si>
  <si>
    <t>租赁资质达标情况</t>
  </si>
  <si>
    <t>达标</t>
  </si>
  <si>
    <t>保障系统网络通畅性</t>
  </si>
  <si>
    <t>通畅</t>
  </si>
  <si>
    <t>生态效益指标</t>
  </si>
  <si>
    <t>合格</t>
  </si>
  <si>
    <t>立项依据的充分性</t>
  </si>
  <si>
    <t>充分</t>
  </si>
  <si>
    <t>公安直属分局协警工资及公务费</t>
  </si>
  <si>
    <t>公安直属分局为市公安局派驻城市管理行政执法局机构，负责市区城市管理综合行政执法过程中发生的治安和一般刑事案件。由我局负责该单位协警工资的发放。预算金额：30.6万元。包括：1.直属分局协警工资：15人*1700/月*12月=30.6万。</t>
  </si>
  <si>
    <t>1.关于成立晋城市城市管理派出所的通知（晋市编字【2014】5号）、2.关于晋城市公安局城市管理派出所更名为晋城市公安局直属分局的通知（晋市编办字[2013]143号）。</t>
  </si>
  <si>
    <t>2018年01-12月，按时发放。</t>
  </si>
  <si>
    <t>保证市区域城市管理综合行政执法工作的开展，从而为群众提供更加舒适高效的环境和服务，同时也为城市的健康发展奠定基础。</t>
  </si>
  <si>
    <t>1、按时发放协警人员的工资；2、处理市区城市管理综合行政执法过程中发生的治安和一般刑事案件；3、为群众更加舒适高效的环境和服务，同时也为城市的健康发展奠定基础。</t>
  </si>
  <si>
    <t>案件处理规范性</t>
  </si>
  <si>
    <t>案件处理及时性</t>
  </si>
  <si>
    <t>降低城市执法案件的发生率</t>
  </si>
  <si>
    <t>降低</t>
  </si>
  <si>
    <t>群众投诉率</t>
  </si>
  <si>
    <t>0%</t>
  </si>
  <si>
    <t>群众满意度</t>
  </si>
  <si>
    <t>自来水表检定补贴</t>
  </si>
  <si>
    <t>在水表检定过程中，所发生的人员、耗材、水电、设备维修维护等费用，均从水表计量检定补贴中支出，不再另向用户收取，每年检定水表约1万多只，共计费用20万元。</t>
  </si>
  <si>
    <t>晋市财综字[2017]21号，2017年4月1日起，国家取消了计量检定收费。按照市政府要求，市区范围内水表检定机构的检定经费通过其行政主管部门列入财政预算解决。</t>
  </si>
  <si>
    <t>2020年全年完成工作，实报实销。</t>
  </si>
  <si>
    <t>通过项目的实施，保障全市自来水表的正常使用情况，以避免为群众的生活造成影响。</t>
  </si>
  <si>
    <t>通过对全市DN（15-25）表 12600块，DN(40-50)表3600块，DN（80-150）表1440块DN（200-300）表360块，进行检定，保障全市自来水表的正常使用情况。</t>
  </si>
  <si>
    <t>自来水表鉴定工作开展达标率</t>
  </si>
  <si>
    <t>自来水表鉴定工作开展及时性</t>
  </si>
  <si>
    <t>自来水表鉴定工作开展完成情况</t>
  </si>
  <si>
    <t>完成</t>
  </si>
  <si>
    <t>检定工作覆盖率</t>
  </si>
  <si>
    <t>水表检定误差率</t>
  </si>
  <si>
    <t>数字城管运维费</t>
  </si>
  <si>
    <t>数字化城管系统支行及电费14万；中心机房网络设备、呼叫平台、精密空调、基层站点网络设备维护5万</t>
  </si>
  <si>
    <t>晋市编办[2017]100号</t>
  </si>
  <si>
    <t>2020年全年数字化城管的运维。</t>
  </si>
  <si>
    <t>保证晋城市数字化城管正常运转，实时掌握城市设施的现状，进而保证能及时对晋城市市区域损坏的设施进行维修。</t>
  </si>
  <si>
    <t>1、保证数字化城管正常运转，及时进行维护和更新；2、充分发挥数字化城管系统的作用，实时了解城市信息。</t>
  </si>
  <si>
    <t>项目管理制度的健全性</t>
  </si>
  <si>
    <t>健全</t>
  </si>
  <si>
    <t>系统利用率</t>
  </si>
  <si>
    <t>系统信息准确率</t>
  </si>
  <si>
    <t>系统信息传递及时性</t>
  </si>
  <si>
    <t>城市设施问题解决及时性</t>
  </si>
  <si>
    <t>春光热电分流职工工资</t>
  </si>
  <si>
    <t>用于解决春光热电分流职工工资，项目金额169.32万。（83人*1700月*12月=169.32万）</t>
  </si>
  <si>
    <t>晋市政办函[2015]29号、晋市政办函[2016]18号、晋市政办函[2016]35号</t>
  </si>
  <si>
    <t>2019年1月—12月，按时发放。</t>
  </si>
  <si>
    <t>解决春光热电分流职工工资问题，进而确保工作的顺利开展。</t>
  </si>
  <si>
    <t>解决春光热电分流职工工资问题，进而确保工作的顺利开展</t>
  </si>
  <si>
    <t>职工人数</t>
  </si>
  <si>
    <t>83</t>
  </si>
  <si>
    <t>日常工作符合工作要求</t>
  </si>
  <si>
    <t>符合</t>
  </si>
  <si>
    <t>日常工作保障率</t>
  </si>
  <si>
    <t>提高工作人员工作积极性</t>
  </si>
  <si>
    <t>生态效益目标</t>
  </si>
  <si>
    <t>燃气管理处工作经费</t>
  </si>
  <si>
    <t>该单位为企业化管理的自收自支单位，编制30人，实有24人，2019年预算金额244.77万。其中核定人员经费209.77万；燃气安全工作经费35万元。</t>
  </si>
  <si>
    <t>晋市财办函[2015]14号</t>
  </si>
  <si>
    <t>该项目为工作经费类项目，采用实报实销。</t>
  </si>
  <si>
    <t>通过燃气管理工作的开展，将燃气安全隐患消灭在萌芽状态，规范人民群众的燃气使用，提升群众燃气使用的安全意识。</t>
  </si>
  <si>
    <t>通过燃气管理工作的开展，将燃气安全隐患消灭在萌芽状态，规范人民群众的燃气使用，提升群众燃气使用的安全意识，具体的工作包括开展燃气安全宣传及法律法规资料；针对晋城市燃气使用情况，开展专项整治工作。</t>
  </si>
  <si>
    <t>燃气管理工作计划完成率</t>
  </si>
  <si>
    <t>燃气管理工作达标率宣传覆盖率</t>
  </si>
  <si>
    <t>≥90.00%</t>
  </si>
  <si>
    <t>燃气安全隐患排查工作按时完成率燃气管理工作开展及时性</t>
  </si>
  <si>
    <t>100%及时</t>
  </si>
  <si>
    <t>燃气管理工作达标率</t>
  </si>
  <si>
    <t>提高群众燃气安全使用意识</t>
  </si>
  <si>
    <t>生态效益效果</t>
  </si>
  <si>
    <t>城管保安及暂扣物品租赁</t>
  </si>
  <si>
    <t>1.城管保安127.32万，（原保安合同2019年7月到期，2019年7月市长批示续聘）包括保安续聘费112.32万（36人*2600元*12月）、房租10万、其他保障费5万；2.暂扣物品库房18.98万，19年招标，小计146.3万元。</t>
  </si>
  <si>
    <t>晋市城字[2019]10号、中标通知书</t>
  </si>
  <si>
    <t>完成政府采购后按合同支付</t>
  </si>
  <si>
    <t>根据中标通知书，聘用城管保安辅助执法人员办案，维护市区安全。通过项目的实施，对城市管理执法办案给予一定的保障，保障市区人民群众的安全和生活环境的舒适。对于执法过程中暂扣物品进行合理、合规的存放。</t>
  </si>
  <si>
    <t>聘用保安人数</t>
  </si>
  <si>
    <t>36人</t>
  </si>
  <si>
    <t>保安人员资质达标率</t>
  </si>
  <si>
    <t>招标工作开展及时性</t>
  </si>
  <si>
    <t>提高群众安全度</t>
  </si>
  <si>
    <t>阳城电厂至市区集中供热工程</t>
  </si>
  <si>
    <t>2019年安排2.59亿资本金，按投资额20%计，2020年需安排3.05亿</t>
  </si>
  <si>
    <t>晋市发改城高发【2017】294号</t>
  </si>
  <si>
    <t>待财政批复后依相关程序拨付</t>
  </si>
  <si>
    <t>本项目为企业资本金补充性目，财政批复后执行</t>
  </si>
  <si>
    <t>热源保障率</t>
  </si>
  <si>
    <t>工程质量合格性</t>
  </si>
  <si>
    <t>工程进度完成性</t>
  </si>
  <si>
    <t>满足供热要求</t>
  </si>
  <si>
    <t>降低供热运行成本</t>
  </si>
  <si>
    <t>降低环境污染</t>
  </si>
  <si>
    <t>利益群众满意度</t>
  </si>
  <si>
    <t>晋城市镇源污水处理厂2020年运行经费</t>
  </si>
  <si>
    <t>2020年运行经费4232.05万，根据2019年实际处理量和财政评审运行成本计算编列，年终根据实际处理量据实清算。其中污水处理费3935.87万元，处理量3743.1万吨（3743.1*1.0515元/吨=3935.87万元）；中水回用处理费118.66万元，处理量879.6万吨（879*0.1349元/吨=118.66万元）。污泥外运234.94万元，外运量35596吨（35596*66元/吨=234.94万元）；扣除收到的国投中水回用费用57.42万元，总计4232.05万元。白水河公园人员安置费：179.71</t>
  </si>
  <si>
    <t>晋市财评审[2017]70号</t>
  </si>
  <si>
    <t>本项目待预算批复后，由财政局按实际运行情况支付</t>
  </si>
  <si>
    <t>改善市区生活环境，提高市区的环境质量，从而为人民群众提供一个良好的生活环境。</t>
  </si>
  <si>
    <t>污水处理达标率</t>
  </si>
  <si>
    <t>污水处理及时性</t>
  </si>
  <si>
    <t>污水处理工作完成情况</t>
  </si>
  <si>
    <t>降代二次污源</t>
  </si>
  <si>
    <t>保障污水处理厂正常运转</t>
  </si>
  <si>
    <t>保障</t>
  </si>
  <si>
    <t>改善市区环境</t>
  </si>
  <si>
    <t>改善</t>
  </si>
  <si>
    <t>晋城市自来水公司城市污水处理费代征手续费</t>
  </si>
  <si>
    <t>2019年实际上交污水处理费27220538.20元，按实际上交列入。</t>
  </si>
  <si>
    <t>晋市财综字[2004]33号，为保证一线收费人员的工资等待遇同意将城市污水处理费的代征手续费为8%</t>
  </si>
  <si>
    <t>本项目为专项经费类项目，实行全年实报实销。</t>
  </si>
  <si>
    <t>通过该项目的落实，主要用于弥补工作经费，保证日常工作的正常开展，部门良好的运营。</t>
  </si>
  <si>
    <t>附加费代征比例达标率</t>
  </si>
  <si>
    <t>工作开展完成率</t>
  </si>
  <si>
    <t>相关工作开展及时性</t>
  </si>
  <si>
    <t>工作开展符合相关规定</t>
  </si>
  <si>
    <t>社会效益指标</t>
  </si>
  <si>
    <t>良好</t>
  </si>
  <si>
    <t>经济效益指标</t>
  </si>
  <si>
    <t>大水源建设第三水厂工程</t>
  </si>
  <si>
    <t>政府性固定资产投资类项目</t>
  </si>
  <si>
    <t>2017-07-01</t>
  </si>
  <si>
    <t>1.新建日供水能力10万立方米净水厂一座；2.新建日供水2万立方米配水站一座；3.铺设3条输配水干管总长32.8千米。项目目前采空区治理和附着物拆迁已完成，工程施工已招标开工。</t>
  </si>
  <si>
    <t>晋市发改城高发[2017]57号，目前市区建成区日供水能力为13万立方米，预计2020年市区日需水量为32.7万立方米。为解决市区供水不足，提高供水能力，缓解供水紧张状况。</t>
  </si>
  <si>
    <t>按照工程进度据实结算</t>
  </si>
  <si>
    <t>完成第三水厂建设，保障我市供水安全有效</t>
  </si>
  <si>
    <t>资金到位及时性</t>
  </si>
  <si>
    <t>第三水厂建设</t>
  </si>
  <si>
    <t>提升供水质量</t>
  </si>
  <si>
    <t xml:space="preserve">提升 </t>
  </si>
  <si>
    <t>环境状况改善</t>
  </si>
  <si>
    <t>保障城市供水率</t>
  </si>
  <si>
    <t>≥95.00%</t>
  </si>
  <si>
    <t>晋城市煤层气综合利用工程市区部分亚行贷款本金偿还</t>
  </si>
  <si>
    <t>2020年预算963.37万元：包括：2018.6-2019.6应偿还本金缺口240.19万、2019.6-2020.12应偿还本金723.18万元。</t>
  </si>
  <si>
    <t>中国与亚洲开发银行贷款协定</t>
  </si>
  <si>
    <t>根据贷款协议，按时偿还贷款本金。</t>
  </si>
  <si>
    <t>到期归还贷款偿还本金</t>
  </si>
  <si>
    <t>工程完工预期目标实现率</t>
  </si>
  <si>
    <t>贷款归还本金及时性</t>
  </si>
  <si>
    <t>本金偿还时效</t>
  </si>
  <si>
    <t>市容环境维护费</t>
  </si>
  <si>
    <t>1.市区内道路两侧围墙设置公益广告：27.82万我局在文明城市创建和卫生城市复检工作中承担着市区道路两侧无主围墙喷绘公益广告的设置和补充工作，按2019年实际发生1.11万平米，每平米造价25元，需安排金额27.82万。2我市大型户外广告均由产权单位设置，年投放公益广告时间约为4个月，期间需按每平米200元补偿，全市共有电子屏等大型户外广告18处，面积约2229平米，需要资金42.23万。3.物贸广场习主席像公益广告：62.5万.该公益广告约1300平方米，原产权为市物资公司，回收费用30万，钢架重新制作按每平方米200元计算，1300㎡约需26万元，画图设计及制作、维护费25元/平米*1300平米*2次＝6.5万。</t>
  </si>
  <si>
    <t>晋市办函[2019]7号、《全国文明城市（地级以上）测评体系操作手册》、市文明办任务分解</t>
  </si>
  <si>
    <t>按照城市文明创建工作要求进行</t>
  </si>
  <si>
    <t>保障我市文明城市创建工作有序开展，提高群众满意度</t>
  </si>
  <si>
    <t>1、保证全年城市文明创建工作有序开展；2、资金使用合理、合规，保证专款专用；3、通过文明城市创建工作的开展，为我市人民群众提供舒适的生活环境。</t>
  </si>
  <si>
    <t>城市公益广告投放</t>
  </si>
  <si>
    <t>公益广告合格率</t>
  </si>
  <si>
    <t>公益广告投放时效</t>
  </si>
  <si>
    <t>公益广告投放量</t>
  </si>
  <si>
    <t>城市管理行业业务费</t>
  </si>
  <si>
    <t>1.综合行政执法办案经费21万；2.城市公用事业（水、气、暖、燃气、污水、垃圾处理）调研、监督、检查等行业管理经费30万；3.法律事务经费17万，包括文书印刷、法律顾问、法律诉讼、邮寄、赔偿、执法案件会审、案卷管理等经费；4.违章建筑拆除费50万，按2019年实际发生金额编列；5.“广告下墙、管线下地”负面清单编制费50万元；6.城市供水水质抽样检测费20万（原住建局职能划转城市管理局执行，根据住建厅文件委托山西城市供水水质监测网格监测站实施）；7.办公楼保安、保洁费15万元。</t>
  </si>
  <si>
    <t>1.晋市办字[2019]11号</t>
  </si>
  <si>
    <t>规范晋城市城市管理行业的质量，为群众提供安全的居住环境，从而保障市场的有序、健康可持续发展。</t>
  </si>
  <si>
    <t>通过城市管理的各项工作、规范晋城市城市管理的质量，为群众提供安全的居住环境，从而保障城市管理的有序、健康可持续发展。</t>
  </si>
  <si>
    <t>水暖气工作完成率</t>
  </si>
  <si>
    <t>工作考核通过率</t>
  </si>
  <si>
    <t>城市管理及时性</t>
  </si>
  <si>
    <t>二青会周边场馆整治</t>
  </si>
  <si>
    <t>2020-04-01</t>
  </si>
  <si>
    <t>该项目2019年已完成并决算。依决算数编列</t>
  </si>
  <si>
    <t>决算书</t>
  </si>
  <si>
    <t>该项目已完成，依决算书支付</t>
  </si>
  <si>
    <t>2019年二青会场馆周边环境整治，群众满意。</t>
  </si>
  <si>
    <t>周边环境整治是否及时</t>
  </si>
  <si>
    <t xml:space="preserve">及时 </t>
  </si>
  <si>
    <t>整治活动完成率</t>
  </si>
  <si>
    <t>保障设施正常使用</t>
  </si>
  <si>
    <t>≥80.00%</t>
  </si>
  <si>
    <t>餐厨垃圾、城市粪便及污泥处置费</t>
  </si>
  <si>
    <t>2019年批复1000万元（含粪便和污泥处置费）截止目前污泥处置费已支付：391.19万元（一季度：123.29万元，二季度：155.5万元，三季度：112.35万元）；截止目前粪便处置费已预支付山西百孚百富生物能源开发有限公司粪便处置费：500万元。    2020年预算粪便处置费1600万元（含2018年7月至2019年5月粪便收运、处置费预估1500万元；2020年33座公厕收运、处置费预估100万元），污泥处置费550万元（含2019年四季度污泥处置费）</t>
  </si>
  <si>
    <t>《晋城市镇源污水处理厂污泥收运和无害化综合处理合同》《晋城市市区城市粪便收运和无害化综合处理合同》</t>
  </si>
  <si>
    <t>2020年全年餐厨垃圾、城市粪便、污泥无害化处理工作</t>
  </si>
  <si>
    <t>通过污泥无害化处理等项目的实施，对污泥进行得当处理，减少二次污染，降低对环境和生活的威胁。</t>
  </si>
  <si>
    <t>通过污泥无害化处理项目的实施，对污泥进行得当处理，减少二次污染，降低对环境和生活的威胁。</t>
  </si>
  <si>
    <t>污泥无害化处理及时性</t>
  </si>
  <si>
    <t>污泥无害化处理完成率</t>
  </si>
  <si>
    <t>污泥无害化处理达标率</t>
  </si>
  <si>
    <t>二次污染</t>
  </si>
  <si>
    <t>无</t>
  </si>
  <si>
    <t>1、对主城区5眼水源井进行改造，作为应急备用水源，接入城市公共供水管网（280万元）。2、应急电源设备（60万元）。</t>
  </si>
  <si>
    <t>城市供水水源目前严重不足，大水源第三水厂正在建设，为保障城市供水安全可靠，现紧急调用主城区5眼水源井作为应急备用水源，提高应急抢险供水能力。</t>
  </si>
  <si>
    <t>财政批复后，按政府采购要求实施</t>
  </si>
  <si>
    <t>提升城市供水能力，保障人民群众用水安全</t>
  </si>
  <si>
    <t>主城区水源井改造</t>
  </si>
  <si>
    <t>5</t>
  </si>
  <si>
    <t>保障应急供水性</t>
  </si>
  <si>
    <t>保障城市应急供水</t>
  </si>
  <si>
    <t>周边群众满意度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</si>
</sst>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name val="宋体"/>
      <family val="0"/>
    </font>
    <font>
      <b/>
      <sz val="11"/>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sz val="11"/>
      <color indexed="53"/>
      <name val="宋体"/>
      <family val="0"/>
    </font>
    <font>
      <b/>
      <sz val="13"/>
      <color indexed="62"/>
      <name val="宋体"/>
      <family val="0"/>
    </font>
    <font>
      <sz val="11"/>
      <color indexed="17"/>
      <name val="宋体"/>
      <family val="0"/>
    </font>
    <font>
      <b/>
      <sz val="18"/>
      <color indexed="62"/>
      <name val="宋体"/>
      <family val="0"/>
    </font>
    <font>
      <b/>
      <sz val="11"/>
      <color indexed="63"/>
      <name val="宋体"/>
      <family val="0"/>
    </font>
    <font>
      <u val="single"/>
      <sz val="11"/>
      <color indexed="12"/>
      <name val="宋体"/>
      <family val="0"/>
    </font>
    <font>
      <i/>
      <sz val="11"/>
      <color indexed="23"/>
      <name val="宋体"/>
      <family val="0"/>
    </font>
    <font>
      <b/>
      <sz val="11"/>
      <color indexed="62"/>
      <name val="宋体"/>
      <family val="0"/>
    </font>
    <font>
      <u val="single"/>
      <sz val="11"/>
      <color indexed="20"/>
      <name val="宋体"/>
      <family val="0"/>
    </font>
    <font>
      <b/>
      <sz val="11"/>
      <color indexed="9"/>
      <name val="宋体"/>
      <family val="0"/>
    </font>
    <font>
      <b/>
      <sz val="15"/>
      <color indexed="62"/>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8"/>
      <color theme="3"/>
      <name val="Cambria"/>
      <family val="0"/>
    </font>
    <font>
      <u val="single"/>
      <sz val="11"/>
      <color rgb="FF800080"/>
      <name val="Calibri"/>
      <family val="0"/>
    </font>
    <font>
      <b/>
      <sz val="11"/>
      <color theme="0"/>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0"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4" borderId="1" applyNumberFormat="0" applyAlignment="0" applyProtection="0"/>
    <xf numFmtId="0" fontId="25" fillId="0" borderId="2" applyNumberFormat="0" applyFill="0" applyAlignment="0" applyProtection="0"/>
    <xf numFmtId="0" fontId="26" fillId="15" borderId="3" applyNumberFormat="0" applyAlignment="0" applyProtection="0"/>
    <xf numFmtId="0" fontId="27" fillId="0" borderId="0" applyNumberFormat="0" applyFill="0" applyBorder="0" applyAlignment="0" applyProtection="0"/>
    <xf numFmtId="0" fontId="28"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29" fillId="0" borderId="5" applyNumberFormat="0" applyFill="0" applyAlignment="0" applyProtection="0"/>
    <xf numFmtId="0" fontId="30" fillId="0" borderId="0" applyNumberFormat="0" applyFill="0" applyBorder="0" applyAlignment="0" applyProtection="0"/>
    <xf numFmtId="0" fontId="31" fillId="16" borderId="3" applyNumberFormat="0" applyAlignment="0" applyProtection="0"/>
    <xf numFmtId="0" fontId="21" fillId="19" borderId="0" applyNumberFormat="0" applyBorder="0" applyAlignment="0" applyProtection="0"/>
    <xf numFmtId="41" fontId="0" fillId="0" borderId="0" applyFont="0" applyFill="0" applyBorder="0" applyAlignment="0" applyProtection="0"/>
    <xf numFmtId="0" fontId="21" fillId="20" borderId="0" applyNumberFormat="0" applyBorder="0" applyAlignment="0" applyProtection="0"/>
    <xf numFmtId="0" fontId="0" fillId="21" borderId="6" applyNumberFormat="0" applyFont="0" applyAlignment="0" applyProtection="0"/>
    <xf numFmtId="0" fontId="3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3" fillId="0" borderId="7" applyNumberFormat="0" applyFill="0" applyAlignment="0" applyProtection="0"/>
    <xf numFmtId="0" fontId="29" fillId="0" borderId="0" applyNumberFormat="0" applyFill="0" applyBorder="0" applyAlignment="0" applyProtection="0"/>
    <xf numFmtId="9" fontId="0" fillId="0" borderId="0" applyFont="0" applyFill="0" applyBorder="0" applyAlignment="0" applyProtection="0"/>
    <xf numFmtId="0" fontId="34" fillId="0" borderId="8"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1" fillId="25" borderId="0" applyNumberFormat="0" applyBorder="0" applyAlignment="0" applyProtection="0"/>
    <xf numFmtId="0" fontId="35" fillId="0" borderId="9" applyNumberFormat="0" applyFill="0" applyAlignment="0" applyProtection="0"/>
    <xf numFmtId="0" fontId="21"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0" fillId="32" borderId="0" applyNumberFormat="0" applyBorder="0" applyAlignment="0" applyProtection="0"/>
  </cellStyleXfs>
  <cellXfs count="22">
    <xf numFmtId="0" fontId="0" fillId="0" borderId="0" xfId="0" applyFont="1" applyAlignment="1">
      <alignment vertical="center"/>
    </xf>
    <xf numFmtId="0" fontId="0" fillId="0" borderId="0" xfId="0" applyAlignment="1">
      <alignment horizontal="center" vertical="center" wrapText="1" shrinkToFit="1"/>
    </xf>
    <xf numFmtId="0" fontId="0" fillId="0" borderId="0" xfId="0" applyAlignment="1">
      <alignment vertical="center" wrapText="1" shrinkToFit="1"/>
    </xf>
    <xf numFmtId="0" fontId="35" fillId="0" borderId="0" xfId="0" applyFont="1" applyAlignment="1">
      <alignment vertical="center" wrapText="1" shrinkToFit="1"/>
    </xf>
    <xf numFmtId="0" fontId="0" fillId="0" borderId="10" xfId="0" applyBorder="1" applyAlignment="1">
      <alignment horizontal="center" vertical="center" wrapText="1" shrinkToFit="1"/>
    </xf>
    <xf numFmtId="0" fontId="0" fillId="0" borderId="10" xfId="0" applyBorder="1" applyAlignment="1">
      <alignment vertical="center" wrapText="1" shrinkToFit="1"/>
    </xf>
    <xf numFmtId="0" fontId="35" fillId="0" borderId="10" xfId="0" applyFont="1" applyBorder="1" applyAlignment="1">
      <alignment vertical="center" wrapText="1" shrinkToFit="1"/>
    </xf>
    <xf numFmtId="0" fontId="0" fillId="0" borderId="10" xfId="0" applyFont="1" applyBorder="1" applyAlignment="1">
      <alignment horizontal="center" vertical="center" wrapText="1" shrinkToFit="1"/>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0" borderId="10" xfId="0" applyBorder="1" applyAlignment="1">
      <alignment vertical="center" shrinkToFi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0" xfId="0" applyAlignment="1">
      <alignment horizontal="center" vertical="center" shrinkToFi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J36"/>
  <sheetViews>
    <sheetView workbookViewId="0" topLeftCell="A1">
      <selection activeCell="D6" sqref="D6"/>
    </sheetView>
  </sheetViews>
  <sheetFormatPr defaultColWidth="9.00390625" defaultRowHeight="15"/>
  <cols>
    <col min="1" max="1" width="25.00390625" style="10" customWidth="1"/>
    <col min="2" max="2" width="12.140625" style="10" customWidth="1"/>
    <col min="3" max="3" width="25.140625" style="10" customWidth="1"/>
    <col min="4" max="5" width="12.140625" style="10" customWidth="1"/>
    <col min="6" max="6" width="8.7109375" style="10" customWidth="1"/>
    <col min="7" max="7" width="26.57421875" style="10" customWidth="1"/>
    <col min="8" max="8" width="10.421875" style="10" customWidth="1"/>
    <col min="9" max="9" width="11.421875" style="10" customWidth="1"/>
    <col min="10" max="10" width="10.00390625" style="10" customWidth="1"/>
  </cols>
  <sheetData>
    <row r="2" spans="1:10" ht="13.5">
      <c r="A2" s="21" t="s">
        <v>0</v>
      </c>
      <c r="B2" s="21"/>
      <c r="C2" s="21"/>
      <c r="D2" s="21"/>
      <c r="E2" s="21"/>
      <c r="F2" s="21"/>
      <c r="G2" s="21"/>
      <c r="H2" s="21"/>
      <c r="I2" s="21"/>
      <c r="J2" s="21"/>
    </row>
    <row r="3" spans="1:10" ht="13.5" customHeight="1">
      <c r="A3" s="10" t="s">
        <v>1</v>
      </c>
      <c r="J3" s="10" t="s">
        <v>2</v>
      </c>
    </row>
    <row r="4" spans="1:10" ht="13.5">
      <c r="A4" s="11" t="s">
        <v>3</v>
      </c>
      <c r="B4" s="11"/>
      <c r="C4" s="11" t="s">
        <v>4</v>
      </c>
      <c r="D4" s="11"/>
      <c r="E4" s="11"/>
      <c r="F4" s="11"/>
      <c r="G4" s="11"/>
      <c r="H4" s="11"/>
      <c r="I4" s="11"/>
      <c r="J4" s="11"/>
    </row>
    <row r="5" spans="1:10" ht="13.5">
      <c r="A5" s="11" t="s">
        <v>5</v>
      </c>
      <c r="B5" s="11" t="s">
        <v>6</v>
      </c>
      <c r="C5" s="11" t="s">
        <v>7</v>
      </c>
      <c r="D5" s="11" t="s">
        <v>6</v>
      </c>
      <c r="E5" s="11" t="s">
        <v>8</v>
      </c>
      <c r="F5" s="11" t="s">
        <v>9</v>
      </c>
      <c r="G5" s="11" t="s">
        <v>10</v>
      </c>
      <c r="H5" s="11" t="s">
        <v>6</v>
      </c>
      <c r="I5" s="11" t="s">
        <v>8</v>
      </c>
      <c r="J5" s="11" t="s">
        <v>9</v>
      </c>
    </row>
    <row r="6" spans="1:10" ht="13.5">
      <c r="A6" s="11" t="s">
        <v>11</v>
      </c>
      <c r="B6" s="11">
        <v>5472.07</v>
      </c>
      <c r="C6" s="11" t="s">
        <v>12</v>
      </c>
      <c r="D6" s="11">
        <v>2181.54</v>
      </c>
      <c r="E6" s="11">
        <f aca="true" t="shared" si="0" ref="E6:E17">D6-F6</f>
        <v>2181.54</v>
      </c>
      <c r="F6" s="11">
        <v>0</v>
      </c>
      <c r="G6" s="11" t="s">
        <v>13</v>
      </c>
      <c r="H6" s="11">
        <v>0</v>
      </c>
      <c r="I6" s="11">
        <f aca="true" t="shared" si="1" ref="I6:I34">H6-J6</f>
        <v>0</v>
      </c>
      <c r="J6" s="11">
        <v>0</v>
      </c>
    </row>
    <row r="7" spans="1:10" ht="13.5">
      <c r="A7" s="11" t="s">
        <v>14</v>
      </c>
      <c r="B7" s="11">
        <v>58111.79</v>
      </c>
      <c r="C7" s="11" t="s">
        <v>15</v>
      </c>
      <c r="D7" s="11">
        <v>7813.68</v>
      </c>
      <c r="E7" s="11">
        <f t="shared" si="0"/>
        <v>7813.68</v>
      </c>
      <c r="F7" s="11">
        <v>0</v>
      </c>
      <c r="G7" s="11" t="s">
        <v>16</v>
      </c>
      <c r="H7" s="11">
        <v>0</v>
      </c>
      <c r="I7" s="11">
        <f t="shared" si="1"/>
        <v>0</v>
      </c>
      <c r="J7" s="11">
        <v>0</v>
      </c>
    </row>
    <row r="8" spans="1:10" ht="13.5">
      <c r="A8" s="11" t="s">
        <v>17</v>
      </c>
      <c r="B8" s="11">
        <v>0</v>
      </c>
      <c r="C8" s="11" t="s">
        <v>18</v>
      </c>
      <c r="D8" s="11">
        <v>3.88</v>
      </c>
      <c r="E8" s="11">
        <f t="shared" si="0"/>
        <v>3.88</v>
      </c>
      <c r="F8" s="11">
        <v>0</v>
      </c>
      <c r="G8" s="11" t="s">
        <v>19</v>
      </c>
      <c r="H8" s="11">
        <v>0</v>
      </c>
      <c r="I8" s="11">
        <f t="shared" si="1"/>
        <v>0</v>
      </c>
      <c r="J8" s="11">
        <v>0</v>
      </c>
    </row>
    <row r="9" spans="1:10" ht="13.5">
      <c r="A9" s="11" t="s">
        <v>20</v>
      </c>
      <c r="B9" s="11">
        <v>0</v>
      </c>
      <c r="C9" s="11" t="s">
        <v>21</v>
      </c>
      <c r="D9" s="11">
        <v>0</v>
      </c>
      <c r="E9" s="11">
        <f t="shared" si="0"/>
        <v>0</v>
      </c>
      <c r="F9" s="11">
        <v>0</v>
      </c>
      <c r="G9" s="11" t="s">
        <v>22</v>
      </c>
      <c r="H9" s="11">
        <v>0</v>
      </c>
      <c r="I9" s="11">
        <f t="shared" si="1"/>
        <v>0</v>
      </c>
      <c r="J9" s="11">
        <v>0</v>
      </c>
    </row>
    <row r="10" spans="1:10" ht="13.5">
      <c r="A10" s="11" t="s">
        <v>23</v>
      </c>
      <c r="B10" s="11">
        <v>0</v>
      </c>
      <c r="C10" s="11" t="s">
        <v>24</v>
      </c>
      <c r="D10" s="11">
        <v>0</v>
      </c>
      <c r="E10" s="11">
        <f t="shared" si="0"/>
        <v>0</v>
      </c>
      <c r="F10" s="11">
        <v>0</v>
      </c>
      <c r="G10" s="11" t="s">
        <v>25</v>
      </c>
      <c r="H10" s="11">
        <v>0</v>
      </c>
      <c r="I10" s="11">
        <f t="shared" si="1"/>
        <v>0</v>
      </c>
      <c r="J10" s="11">
        <v>0</v>
      </c>
    </row>
    <row r="11" spans="1:10" ht="13.5">
      <c r="A11" s="11" t="s">
        <v>26</v>
      </c>
      <c r="B11" s="11">
        <v>0</v>
      </c>
      <c r="C11" s="11" t="s">
        <v>27</v>
      </c>
      <c r="D11" s="11">
        <v>0</v>
      </c>
      <c r="E11" s="11">
        <f t="shared" si="0"/>
        <v>0</v>
      </c>
      <c r="F11" s="11">
        <v>0</v>
      </c>
      <c r="G11" s="11" t="s">
        <v>28</v>
      </c>
      <c r="H11" s="11">
        <v>0</v>
      </c>
      <c r="I11" s="11">
        <f t="shared" si="1"/>
        <v>0</v>
      </c>
      <c r="J11" s="11">
        <v>0</v>
      </c>
    </row>
    <row r="12" spans="1:10" ht="13.5">
      <c r="A12" s="11" t="s">
        <v>29</v>
      </c>
      <c r="B12" s="11">
        <v>0</v>
      </c>
      <c r="C12" s="11" t="s">
        <v>30</v>
      </c>
      <c r="D12" s="11">
        <v>52340</v>
      </c>
      <c r="E12" s="11">
        <f t="shared" si="0"/>
        <v>52340</v>
      </c>
      <c r="F12" s="11">
        <v>0</v>
      </c>
      <c r="G12" s="11" t="s">
        <v>31</v>
      </c>
      <c r="H12" s="11">
        <v>0</v>
      </c>
      <c r="I12" s="11">
        <f t="shared" si="1"/>
        <v>0</v>
      </c>
      <c r="J12" s="11">
        <v>0</v>
      </c>
    </row>
    <row r="13" spans="1:10" ht="13.5">
      <c r="A13" s="11"/>
      <c r="B13" s="11"/>
      <c r="C13" s="11" t="s">
        <v>32</v>
      </c>
      <c r="D13" s="11">
        <v>62</v>
      </c>
      <c r="E13" s="11">
        <f t="shared" si="0"/>
        <v>62</v>
      </c>
      <c r="F13" s="11">
        <v>0</v>
      </c>
      <c r="G13" s="11" t="s">
        <v>33</v>
      </c>
      <c r="H13" s="11">
        <v>0</v>
      </c>
      <c r="I13" s="11">
        <f t="shared" si="1"/>
        <v>0</v>
      </c>
      <c r="J13" s="11">
        <v>0</v>
      </c>
    </row>
    <row r="14" spans="1:10" ht="13.5">
      <c r="A14" s="11"/>
      <c r="B14" s="11"/>
      <c r="C14" s="11" t="s">
        <v>34</v>
      </c>
      <c r="D14" s="11">
        <v>0</v>
      </c>
      <c r="E14" s="11">
        <f t="shared" si="0"/>
        <v>0</v>
      </c>
      <c r="F14" s="11">
        <v>0</v>
      </c>
      <c r="G14" s="11" t="s">
        <v>35</v>
      </c>
      <c r="H14" s="11">
        <v>0</v>
      </c>
      <c r="I14" s="11">
        <f t="shared" si="1"/>
        <v>0</v>
      </c>
      <c r="J14" s="11">
        <v>0</v>
      </c>
    </row>
    <row r="15" spans="1:10" ht="13.5">
      <c r="A15" s="11"/>
      <c r="B15" s="11"/>
      <c r="C15" s="11" t="s">
        <v>36</v>
      </c>
      <c r="D15" s="11">
        <v>965</v>
      </c>
      <c r="E15" s="11">
        <f t="shared" si="0"/>
        <v>965</v>
      </c>
      <c r="F15" s="11">
        <v>0</v>
      </c>
      <c r="G15" s="11" t="s">
        <v>37</v>
      </c>
      <c r="H15" s="11">
        <v>0</v>
      </c>
      <c r="I15" s="11">
        <f t="shared" si="1"/>
        <v>0</v>
      </c>
      <c r="J15" s="11">
        <v>0</v>
      </c>
    </row>
    <row r="16" spans="1:10" ht="13.5">
      <c r="A16" s="11"/>
      <c r="B16" s="11"/>
      <c r="C16" s="11" t="s">
        <v>38</v>
      </c>
      <c r="D16" s="11">
        <v>0</v>
      </c>
      <c r="E16" s="11">
        <f t="shared" si="0"/>
        <v>0</v>
      </c>
      <c r="F16" s="11">
        <v>0</v>
      </c>
      <c r="G16" s="11" t="s">
        <v>39</v>
      </c>
      <c r="H16" s="11">
        <v>217.76</v>
      </c>
      <c r="I16" s="11">
        <f t="shared" si="1"/>
        <v>217.76</v>
      </c>
      <c r="J16" s="11">
        <v>0</v>
      </c>
    </row>
    <row r="17" spans="1:10" ht="13.5">
      <c r="A17" s="11"/>
      <c r="B17" s="11"/>
      <c r="C17" s="11" t="s">
        <v>40</v>
      </c>
      <c r="D17" s="11">
        <v>217.76</v>
      </c>
      <c r="E17" s="11">
        <f t="shared" si="0"/>
        <v>217.76</v>
      </c>
      <c r="F17" s="11">
        <v>0</v>
      </c>
      <c r="G17" s="11" t="s">
        <v>41</v>
      </c>
      <c r="H17" s="11">
        <v>10401.1</v>
      </c>
      <c r="I17" s="11">
        <f t="shared" si="1"/>
        <v>10401.1</v>
      </c>
      <c r="J17" s="11">
        <v>0</v>
      </c>
    </row>
    <row r="18" spans="1:10" ht="13.5">
      <c r="A18" s="11"/>
      <c r="B18" s="11"/>
      <c r="C18" s="11"/>
      <c r="D18" s="11"/>
      <c r="E18" s="11"/>
      <c r="F18" s="11"/>
      <c r="G18" s="11" t="s">
        <v>42</v>
      </c>
      <c r="H18" s="11">
        <v>0</v>
      </c>
      <c r="I18" s="11">
        <f t="shared" si="1"/>
        <v>0</v>
      </c>
      <c r="J18" s="11">
        <v>0</v>
      </c>
    </row>
    <row r="19" spans="1:10" ht="13.5">
      <c r="A19" s="11"/>
      <c r="B19" s="11"/>
      <c r="C19" s="11"/>
      <c r="D19" s="11"/>
      <c r="E19" s="11"/>
      <c r="F19" s="11"/>
      <c r="G19" s="11" t="s">
        <v>43</v>
      </c>
      <c r="H19" s="11">
        <v>0</v>
      </c>
      <c r="I19" s="11">
        <f t="shared" si="1"/>
        <v>0</v>
      </c>
      <c r="J19" s="11">
        <v>0</v>
      </c>
    </row>
    <row r="20" spans="1:10" ht="13.5">
      <c r="A20" s="11"/>
      <c r="B20" s="11"/>
      <c r="C20" s="11"/>
      <c r="D20" s="11"/>
      <c r="E20" s="11"/>
      <c r="F20" s="11"/>
      <c r="G20" s="11" t="s">
        <v>44</v>
      </c>
      <c r="H20" s="11">
        <v>0</v>
      </c>
      <c r="I20" s="11">
        <f t="shared" si="1"/>
        <v>0</v>
      </c>
      <c r="J20" s="11">
        <v>0</v>
      </c>
    </row>
    <row r="21" spans="1:10" ht="13.5">
      <c r="A21" s="11"/>
      <c r="B21" s="11"/>
      <c r="C21" s="11"/>
      <c r="D21" s="11"/>
      <c r="E21" s="11"/>
      <c r="F21" s="11"/>
      <c r="G21" s="11" t="s">
        <v>45</v>
      </c>
      <c r="H21" s="11">
        <v>0</v>
      </c>
      <c r="I21" s="11">
        <f t="shared" si="1"/>
        <v>0</v>
      </c>
      <c r="J21" s="11">
        <v>0</v>
      </c>
    </row>
    <row r="22" spans="1:10" ht="13.5">
      <c r="A22" s="11"/>
      <c r="B22" s="11"/>
      <c r="C22" s="11"/>
      <c r="D22" s="11"/>
      <c r="E22" s="11"/>
      <c r="F22" s="11"/>
      <c r="G22" s="11" t="s">
        <v>46</v>
      </c>
      <c r="H22" s="11">
        <v>0</v>
      </c>
      <c r="I22" s="11">
        <f t="shared" si="1"/>
        <v>0</v>
      </c>
      <c r="J22" s="11">
        <v>0</v>
      </c>
    </row>
    <row r="23" spans="1:10" ht="13.5">
      <c r="A23" s="11"/>
      <c r="B23" s="11"/>
      <c r="C23" s="11"/>
      <c r="D23" s="11"/>
      <c r="E23" s="11"/>
      <c r="F23" s="11"/>
      <c r="G23" s="11" t="s">
        <v>47</v>
      </c>
      <c r="H23" s="11">
        <v>0</v>
      </c>
      <c r="I23" s="11">
        <f t="shared" si="1"/>
        <v>0</v>
      </c>
      <c r="J23" s="11">
        <v>0</v>
      </c>
    </row>
    <row r="24" spans="1:10" ht="13.5">
      <c r="A24" s="11"/>
      <c r="B24" s="11"/>
      <c r="C24" s="11"/>
      <c r="D24" s="11"/>
      <c r="E24" s="11"/>
      <c r="F24" s="11"/>
      <c r="G24" s="11" t="s">
        <v>48</v>
      </c>
      <c r="H24" s="11">
        <v>0</v>
      </c>
      <c r="I24" s="11">
        <f t="shared" si="1"/>
        <v>0</v>
      </c>
      <c r="J24" s="11">
        <v>0</v>
      </c>
    </row>
    <row r="25" spans="1:10" ht="13.5">
      <c r="A25" s="11"/>
      <c r="B25" s="11"/>
      <c r="C25" s="11"/>
      <c r="D25" s="11"/>
      <c r="E25" s="11"/>
      <c r="F25" s="11"/>
      <c r="G25" s="11" t="s">
        <v>49</v>
      </c>
      <c r="H25" s="11">
        <v>0</v>
      </c>
      <c r="I25" s="11">
        <f t="shared" si="1"/>
        <v>0</v>
      </c>
      <c r="J25" s="11">
        <v>0</v>
      </c>
    </row>
    <row r="26" spans="1:10" ht="13.5">
      <c r="A26" s="11"/>
      <c r="B26" s="11"/>
      <c r="C26" s="11"/>
      <c r="D26" s="11"/>
      <c r="E26" s="11"/>
      <c r="F26" s="11"/>
      <c r="G26" s="11" t="s">
        <v>50</v>
      </c>
      <c r="H26" s="11">
        <v>0</v>
      </c>
      <c r="I26" s="11">
        <f t="shared" si="1"/>
        <v>0</v>
      </c>
      <c r="J26" s="11">
        <v>0</v>
      </c>
    </row>
    <row r="27" spans="1:10" ht="13.5">
      <c r="A27" s="11"/>
      <c r="B27" s="11"/>
      <c r="C27" s="11"/>
      <c r="D27" s="11"/>
      <c r="E27" s="11"/>
      <c r="F27" s="11"/>
      <c r="G27" s="11" t="s">
        <v>51</v>
      </c>
      <c r="H27" s="11">
        <v>0</v>
      </c>
      <c r="I27" s="11">
        <f t="shared" si="1"/>
        <v>0</v>
      </c>
      <c r="J27" s="11">
        <v>0</v>
      </c>
    </row>
    <row r="28" spans="1:10" ht="13.5">
      <c r="A28" s="11"/>
      <c r="B28" s="11"/>
      <c r="C28" s="11"/>
      <c r="D28" s="11"/>
      <c r="E28" s="11"/>
      <c r="F28" s="11"/>
      <c r="G28" s="11" t="s">
        <v>52</v>
      </c>
      <c r="H28" s="11">
        <v>0</v>
      </c>
      <c r="I28" s="11">
        <f t="shared" si="1"/>
        <v>0</v>
      </c>
      <c r="J28" s="11">
        <v>0</v>
      </c>
    </row>
    <row r="29" spans="1:10" ht="13.5">
      <c r="A29" s="11"/>
      <c r="B29" s="11"/>
      <c r="C29" s="11"/>
      <c r="D29" s="11"/>
      <c r="E29" s="11"/>
      <c r="F29" s="11"/>
      <c r="G29" s="11" t="s">
        <v>53</v>
      </c>
      <c r="H29" s="11">
        <v>52000</v>
      </c>
      <c r="I29" s="11">
        <f t="shared" si="1"/>
        <v>52000</v>
      </c>
      <c r="J29" s="11">
        <v>0</v>
      </c>
    </row>
    <row r="30" spans="1:10" ht="13.5">
      <c r="A30" s="11"/>
      <c r="B30" s="11"/>
      <c r="C30" s="11"/>
      <c r="D30" s="11"/>
      <c r="E30" s="11"/>
      <c r="F30" s="11"/>
      <c r="G30" s="11" t="s">
        <v>54</v>
      </c>
      <c r="H30" s="11">
        <v>0</v>
      </c>
      <c r="I30" s="11">
        <f t="shared" si="1"/>
        <v>0</v>
      </c>
      <c r="J30" s="11">
        <v>0</v>
      </c>
    </row>
    <row r="31" spans="1:10" ht="13.5">
      <c r="A31" s="11" t="s">
        <v>55</v>
      </c>
      <c r="B31" s="11">
        <f>SUM(B6:B12)</f>
        <v>63583.86</v>
      </c>
      <c r="C31" s="11"/>
      <c r="D31" s="11"/>
      <c r="E31" s="11"/>
      <c r="F31" s="11"/>
      <c r="G31" s="11" t="s">
        <v>56</v>
      </c>
      <c r="H31" s="11">
        <v>0</v>
      </c>
      <c r="I31" s="11">
        <f t="shared" si="1"/>
        <v>0</v>
      </c>
      <c r="J31" s="11">
        <v>0</v>
      </c>
    </row>
    <row r="32" spans="1:10" ht="13.5">
      <c r="A32" s="11" t="s">
        <v>57</v>
      </c>
      <c r="B32" s="11">
        <v>0</v>
      </c>
      <c r="C32" s="11"/>
      <c r="D32" s="11"/>
      <c r="E32" s="11"/>
      <c r="F32" s="11"/>
      <c r="G32" s="11" t="s">
        <v>58</v>
      </c>
      <c r="H32" s="11">
        <v>965</v>
      </c>
      <c r="I32" s="11">
        <f t="shared" si="1"/>
        <v>965</v>
      </c>
      <c r="J32" s="11">
        <v>0</v>
      </c>
    </row>
    <row r="33" spans="1:10" ht="13.5">
      <c r="A33" s="11"/>
      <c r="B33" s="11"/>
      <c r="C33" s="11"/>
      <c r="D33" s="11"/>
      <c r="E33" s="11"/>
      <c r="F33" s="11"/>
      <c r="G33" s="11" t="s">
        <v>59</v>
      </c>
      <c r="H33" s="11">
        <v>0</v>
      </c>
      <c r="I33" s="11">
        <f t="shared" si="1"/>
        <v>0</v>
      </c>
      <c r="J33" s="11">
        <v>0</v>
      </c>
    </row>
    <row r="34" spans="1:10" ht="13.5">
      <c r="A34" s="11"/>
      <c r="B34" s="11"/>
      <c r="C34" s="11"/>
      <c r="D34" s="11"/>
      <c r="E34" s="11"/>
      <c r="F34" s="11"/>
      <c r="G34" s="11" t="s">
        <v>60</v>
      </c>
      <c r="H34" s="11">
        <v>0</v>
      </c>
      <c r="I34" s="11">
        <f t="shared" si="1"/>
        <v>0</v>
      </c>
      <c r="J34" s="11">
        <v>0</v>
      </c>
    </row>
    <row r="35" spans="1:10" ht="13.5">
      <c r="A35" s="11"/>
      <c r="B35" s="11"/>
      <c r="C35" s="11"/>
      <c r="D35" s="11"/>
      <c r="E35" s="11"/>
      <c r="F35" s="11"/>
      <c r="G35" s="11"/>
      <c r="H35" s="11"/>
      <c r="I35" s="11"/>
      <c r="J35" s="11"/>
    </row>
    <row r="36" spans="1:10" ht="13.5">
      <c r="A36" s="11" t="s">
        <v>61</v>
      </c>
      <c r="B36" s="11">
        <v>63583.86</v>
      </c>
      <c r="C36" s="11" t="s">
        <v>62</v>
      </c>
      <c r="D36" s="11">
        <f>SUM(D6:D17)</f>
        <v>63583.86</v>
      </c>
      <c r="E36" s="11">
        <f>SUM(E6:E17)</f>
        <v>63583.86</v>
      </c>
      <c r="F36" s="11">
        <f>SUM(F6:F14)</f>
        <v>0</v>
      </c>
      <c r="G36" s="11" t="s">
        <v>62</v>
      </c>
      <c r="H36" s="11">
        <f>SUM(H6:H34)</f>
        <v>63583.86</v>
      </c>
      <c r="I36" s="11">
        <f>SUM(I6:I34)</f>
        <v>63583.86</v>
      </c>
      <c r="J36" s="11">
        <f>SUM(J6:J34)</f>
        <v>0</v>
      </c>
    </row>
  </sheetData>
  <sheetProtection/>
  <mergeCells count="1">
    <mergeCell ref="A2:J2"/>
  </mergeCells>
  <printOptions/>
  <pageMargins left="0.75" right="0.75" top="1" bottom="1" header="0.5" footer="0.5"/>
  <pageSetup fitToHeight="1" fitToWidth="1"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2:V34"/>
  <sheetViews>
    <sheetView workbookViewId="0" topLeftCell="A25">
      <selection activeCell="G26" sqref="G26"/>
    </sheetView>
  </sheetViews>
  <sheetFormatPr defaultColWidth="9.00390625" defaultRowHeight="15"/>
  <cols>
    <col min="1" max="1" width="4.421875" style="0" customWidth="1"/>
    <col min="2" max="3" width="3.57421875" style="0" customWidth="1"/>
    <col min="4" max="4" width="17.00390625" style="0" customWidth="1"/>
    <col min="5" max="5" width="26.7109375" style="0" customWidth="1"/>
    <col min="6" max="6" width="17.7109375" style="0" customWidth="1"/>
    <col min="7" max="7" width="71.28125" style="0" customWidth="1"/>
    <col min="8" max="8" width="7.140625" style="0" customWidth="1"/>
    <col min="9" max="9" width="6.8515625" style="0" customWidth="1"/>
    <col min="10" max="10" width="6.421875" style="0" customWidth="1"/>
    <col min="11" max="11" width="10.57421875" style="0" customWidth="1"/>
    <col min="16" max="16" width="8.8515625" style="0" customWidth="1"/>
    <col min="17" max="17" width="6.7109375" style="0" customWidth="1"/>
    <col min="18" max="18" width="4.8515625" style="0" customWidth="1"/>
    <col min="19" max="20" width="4.7109375" style="0" customWidth="1"/>
    <col min="21" max="21" width="4.8515625" style="0" customWidth="1"/>
  </cols>
  <sheetData>
    <row r="2" spans="1:21" ht="24.75" customHeight="1">
      <c r="A2" s="9" t="s">
        <v>205</v>
      </c>
      <c r="B2" s="9"/>
      <c r="C2" s="9"/>
      <c r="D2" s="9"/>
      <c r="E2" s="9"/>
      <c r="F2" s="9"/>
      <c r="G2" s="9"/>
      <c r="H2" s="9"/>
      <c r="I2" s="9"/>
      <c r="J2" s="9"/>
      <c r="K2" s="9"/>
      <c r="L2" s="9"/>
      <c r="M2" s="9"/>
      <c r="N2" s="9"/>
      <c r="O2" s="9"/>
      <c r="P2" s="9"/>
      <c r="Q2" s="9"/>
      <c r="R2" s="9"/>
      <c r="S2" s="9"/>
      <c r="T2" s="9"/>
      <c r="U2" s="9"/>
    </row>
    <row r="3" spans="1:22" ht="24" customHeight="1">
      <c r="A3" t="s">
        <v>1</v>
      </c>
      <c r="S3" s="9" t="s">
        <v>2</v>
      </c>
      <c r="T3" s="9"/>
      <c r="U3" s="9"/>
      <c r="V3" s="9"/>
    </row>
    <row r="4" spans="1:21" s="12" customFormat="1" ht="33.75" customHeight="1">
      <c r="A4" s="13" t="s">
        <v>81</v>
      </c>
      <c r="B4" s="13" t="s">
        <v>82</v>
      </c>
      <c r="C4" s="13" t="s">
        <v>83</v>
      </c>
      <c r="D4" s="13" t="s">
        <v>84</v>
      </c>
      <c r="E4" s="13" t="s">
        <v>206</v>
      </c>
      <c r="F4" s="13" t="s">
        <v>207</v>
      </c>
      <c r="G4" s="13" t="s">
        <v>208</v>
      </c>
      <c r="H4" s="13" t="s">
        <v>209</v>
      </c>
      <c r="I4" s="13"/>
      <c r="J4" s="13"/>
      <c r="K4" s="13" t="s">
        <v>210</v>
      </c>
      <c r="L4" s="15" t="s">
        <v>211</v>
      </c>
      <c r="M4" s="16"/>
      <c r="N4" s="16"/>
      <c r="O4" s="16"/>
      <c r="P4" s="16"/>
      <c r="Q4" s="16"/>
      <c r="R4" s="16"/>
      <c r="S4" s="16"/>
      <c r="T4" s="16"/>
      <c r="U4" s="17"/>
    </row>
    <row r="5" spans="1:21" s="12" customFormat="1" ht="61.5" customHeight="1">
      <c r="A5" s="14"/>
      <c r="B5" s="14"/>
      <c r="C5" s="14"/>
      <c r="D5" s="14"/>
      <c r="E5" s="14"/>
      <c r="F5" s="14"/>
      <c r="G5" s="14"/>
      <c r="H5" s="14" t="s">
        <v>212</v>
      </c>
      <c r="I5" s="14" t="s">
        <v>213</v>
      </c>
      <c r="J5" s="14" t="s">
        <v>214</v>
      </c>
      <c r="K5" s="14"/>
      <c r="L5" s="14" t="s">
        <v>68</v>
      </c>
      <c r="M5" s="14" t="s">
        <v>215</v>
      </c>
      <c r="N5" s="14" t="s">
        <v>70</v>
      </c>
      <c r="O5" s="14" t="s">
        <v>71</v>
      </c>
      <c r="P5" s="14" t="s">
        <v>72</v>
      </c>
      <c r="Q5" s="14" t="s">
        <v>73</v>
      </c>
      <c r="R5" s="14" t="s">
        <v>74</v>
      </c>
      <c r="S5" s="14" t="s">
        <v>75</v>
      </c>
      <c r="T5" s="14" t="s">
        <v>76</v>
      </c>
      <c r="U5" s="14" t="s">
        <v>57</v>
      </c>
    </row>
    <row r="6" spans="1:21" s="12" customFormat="1" ht="19.5" customHeight="1">
      <c r="A6" s="14" t="s">
        <v>77</v>
      </c>
      <c r="B6" s="14" t="s">
        <v>77</v>
      </c>
      <c r="C6" s="14" t="s">
        <v>77</v>
      </c>
      <c r="D6" s="14" t="s">
        <v>77</v>
      </c>
      <c r="E6" s="14" t="s">
        <v>77</v>
      </c>
      <c r="F6" s="14" t="s">
        <v>77</v>
      </c>
      <c r="G6" s="14" t="s">
        <v>77</v>
      </c>
      <c r="H6" s="14" t="s">
        <v>77</v>
      </c>
      <c r="I6" s="14" t="s">
        <v>77</v>
      </c>
      <c r="J6" s="14" t="s">
        <v>77</v>
      </c>
      <c r="K6" s="14" t="s">
        <v>77</v>
      </c>
      <c r="L6" s="14">
        <v>1</v>
      </c>
      <c r="M6" s="14">
        <f aca="true" t="shared" si="0" ref="M6:U6">L6+1</f>
        <v>2</v>
      </c>
      <c r="N6" s="14">
        <f t="shared" si="0"/>
        <v>3</v>
      </c>
      <c r="O6" s="14">
        <f t="shared" si="0"/>
        <v>4</v>
      </c>
      <c r="P6" s="14">
        <f t="shared" si="0"/>
        <v>5</v>
      </c>
      <c r="Q6" s="14">
        <f t="shared" si="0"/>
        <v>6</v>
      </c>
      <c r="R6" s="14">
        <f t="shared" si="0"/>
        <v>7</v>
      </c>
      <c r="S6" s="14">
        <f t="shared" si="0"/>
        <v>8</v>
      </c>
      <c r="T6" s="14">
        <f t="shared" si="0"/>
        <v>9</v>
      </c>
      <c r="U6" s="14">
        <f t="shared" si="0"/>
        <v>10</v>
      </c>
    </row>
    <row r="7" spans="1:21" s="12" customFormat="1" ht="13.5">
      <c r="A7" s="14"/>
      <c r="B7" s="14"/>
      <c r="C7" s="14"/>
      <c r="D7" s="14"/>
      <c r="E7" s="14" t="s">
        <v>78</v>
      </c>
      <c r="F7" s="14"/>
      <c r="G7" s="14" t="s">
        <v>216</v>
      </c>
      <c r="H7" s="14"/>
      <c r="I7" s="14"/>
      <c r="J7" s="14"/>
      <c r="K7" s="14"/>
      <c r="L7" s="14">
        <v>60815.43</v>
      </c>
      <c r="M7" s="14">
        <v>60815.43</v>
      </c>
      <c r="N7" s="14">
        <v>2703.64</v>
      </c>
      <c r="O7" s="14">
        <v>58111.79</v>
      </c>
      <c r="P7" s="14">
        <v>0</v>
      </c>
      <c r="Q7" s="14">
        <v>0</v>
      </c>
      <c r="R7" s="14">
        <v>0</v>
      </c>
      <c r="S7" s="14">
        <v>0</v>
      </c>
      <c r="T7" s="14">
        <v>0</v>
      </c>
      <c r="U7" s="14">
        <v>0</v>
      </c>
    </row>
    <row r="8" spans="1:21" s="12" customFormat="1" ht="13.5">
      <c r="A8" s="14"/>
      <c r="B8" s="14"/>
      <c r="C8" s="14"/>
      <c r="D8" s="14"/>
      <c r="E8" s="14" t="s">
        <v>160</v>
      </c>
      <c r="F8" s="14"/>
      <c r="G8" s="14" t="s">
        <v>216</v>
      </c>
      <c r="H8" s="14"/>
      <c r="I8" s="14"/>
      <c r="J8" s="14"/>
      <c r="K8" s="14"/>
      <c r="L8" s="14">
        <v>60815.43</v>
      </c>
      <c r="M8" s="14">
        <v>60815.43</v>
      </c>
      <c r="N8" s="14">
        <v>2703.64</v>
      </c>
      <c r="O8" s="14">
        <v>58111.79</v>
      </c>
      <c r="P8" s="14">
        <v>0</v>
      </c>
      <c r="Q8" s="14">
        <v>0</v>
      </c>
      <c r="R8" s="14">
        <v>0</v>
      </c>
      <c r="S8" s="14">
        <v>0</v>
      </c>
      <c r="T8" s="14">
        <v>0</v>
      </c>
      <c r="U8" s="14">
        <v>0</v>
      </c>
    </row>
    <row r="9" spans="1:21" s="12" customFormat="1" ht="13.5">
      <c r="A9" s="14"/>
      <c r="B9" s="14"/>
      <c r="C9" s="14"/>
      <c r="D9" s="14"/>
      <c r="E9" s="14" t="s">
        <v>161</v>
      </c>
      <c r="F9" s="14"/>
      <c r="G9" s="14" t="s">
        <v>216</v>
      </c>
      <c r="H9" s="14"/>
      <c r="I9" s="14"/>
      <c r="J9" s="14"/>
      <c r="K9" s="14"/>
      <c r="L9" s="14">
        <v>60815.43</v>
      </c>
      <c r="M9" s="14">
        <v>60815.43</v>
      </c>
      <c r="N9" s="14">
        <v>2703.64</v>
      </c>
      <c r="O9" s="14">
        <v>58111.79</v>
      </c>
      <c r="P9" s="14">
        <v>0</v>
      </c>
      <c r="Q9" s="14">
        <v>0</v>
      </c>
      <c r="R9" s="14">
        <v>0</v>
      </c>
      <c r="S9" s="14">
        <v>0</v>
      </c>
      <c r="T9" s="14">
        <v>0</v>
      </c>
      <c r="U9" s="14">
        <v>0</v>
      </c>
    </row>
    <row r="10" spans="1:21" s="12" customFormat="1" ht="13.5">
      <c r="A10" s="14"/>
      <c r="B10" s="14"/>
      <c r="C10" s="14"/>
      <c r="D10" s="14"/>
      <c r="E10" s="14" t="s">
        <v>217</v>
      </c>
      <c r="F10" s="14"/>
      <c r="G10" s="14" t="s">
        <v>216</v>
      </c>
      <c r="H10" s="14"/>
      <c r="I10" s="14"/>
      <c r="J10" s="14"/>
      <c r="K10" s="14"/>
      <c r="L10" s="14">
        <v>203</v>
      </c>
      <c r="M10" s="14">
        <v>203</v>
      </c>
      <c r="N10" s="14">
        <v>203</v>
      </c>
      <c r="O10" s="14">
        <v>0</v>
      </c>
      <c r="P10" s="14">
        <v>0</v>
      </c>
      <c r="Q10" s="14">
        <v>0</v>
      </c>
      <c r="R10" s="14">
        <v>0</v>
      </c>
      <c r="S10" s="14">
        <v>0</v>
      </c>
      <c r="T10" s="14">
        <v>0</v>
      </c>
      <c r="U10" s="14">
        <v>0</v>
      </c>
    </row>
    <row r="11" spans="1:21" s="12" customFormat="1" ht="84" customHeight="1">
      <c r="A11" s="14" t="s">
        <v>96</v>
      </c>
      <c r="B11" s="14" t="s">
        <v>98</v>
      </c>
      <c r="C11" s="14" t="s">
        <v>94</v>
      </c>
      <c r="D11" s="14" t="s">
        <v>218</v>
      </c>
      <c r="E11" s="14" t="s">
        <v>219</v>
      </c>
      <c r="F11" s="14" t="s">
        <v>220</v>
      </c>
      <c r="G11" s="14" t="s">
        <v>221</v>
      </c>
      <c r="H11" s="14" t="s">
        <v>222</v>
      </c>
      <c r="I11" s="14" t="s">
        <v>223</v>
      </c>
      <c r="J11" s="14" t="s">
        <v>222</v>
      </c>
      <c r="K11" s="14" t="s">
        <v>224</v>
      </c>
      <c r="L11" s="14">
        <v>203</v>
      </c>
      <c r="M11" s="14">
        <v>203</v>
      </c>
      <c r="N11" s="14">
        <v>203</v>
      </c>
      <c r="O11" s="14">
        <v>0</v>
      </c>
      <c r="P11" s="14">
        <v>0</v>
      </c>
      <c r="Q11" s="14">
        <v>0</v>
      </c>
      <c r="R11" s="14">
        <v>0</v>
      </c>
      <c r="S11" s="14">
        <v>0</v>
      </c>
      <c r="T11" s="14">
        <v>0</v>
      </c>
      <c r="U11" s="14">
        <v>0</v>
      </c>
    </row>
    <row r="12" spans="1:21" s="12" customFormat="1" ht="13.5">
      <c r="A12" s="14"/>
      <c r="B12" s="14"/>
      <c r="C12" s="14"/>
      <c r="D12" s="14"/>
      <c r="E12" s="14" t="s">
        <v>225</v>
      </c>
      <c r="F12" s="14"/>
      <c r="G12" s="14" t="s">
        <v>216</v>
      </c>
      <c r="H12" s="14"/>
      <c r="I12" s="14"/>
      <c r="J12" s="14"/>
      <c r="K12" s="14"/>
      <c r="L12" s="14">
        <v>25</v>
      </c>
      <c r="M12" s="14">
        <v>25</v>
      </c>
      <c r="N12" s="14">
        <v>25</v>
      </c>
      <c r="O12" s="14">
        <v>0</v>
      </c>
      <c r="P12" s="14">
        <v>0</v>
      </c>
      <c r="Q12" s="14">
        <v>0</v>
      </c>
      <c r="R12" s="14">
        <v>0</v>
      </c>
      <c r="S12" s="14">
        <v>0</v>
      </c>
      <c r="T12" s="14">
        <v>0</v>
      </c>
      <c r="U12" s="14">
        <v>0</v>
      </c>
    </row>
    <row r="13" spans="1:21" s="12" customFormat="1" ht="40.5" customHeight="1">
      <c r="A13" s="14" t="s">
        <v>96</v>
      </c>
      <c r="B13" s="14" t="s">
        <v>98</v>
      </c>
      <c r="C13" s="14" t="s">
        <v>94</v>
      </c>
      <c r="D13" s="14" t="s">
        <v>218</v>
      </c>
      <c r="E13" s="14" t="s">
        <v>226</v>
      </c>
      <c r="F13" s="14" t="s">
        <v>227</v>
      </c>
      <c r="G13" s="14" t="s">
        <v>228</v>
      </c>
      <c r="H13" s="14" t="s">
        <v>229</v>
      </c>
      <c r="I13" s="14" t="s">
        <v>223</v>
      </c>
      <c r="J13" s="14" t="s">
        <v>222</v>
      </c>
      <c r="K13" s="14" t="s">
        <v>193</v>
      </c>
      <c r="L13" s="14">
        <v>25</v>
      </c>
      <c r="M13" s="14">
        <v>25</v>
      </c>
      <c r="N13" s="14">
        <v>25</v>
      </c>
      <c r="O13" s="14">
        <v>0</v>
      </c>
      <c r="P13" s="14">
        <v>0</v>
      </c>
      <c r="Q13" s="14">
        <v>0</v>
      </c>
      <c r="R13" s="14">
        <v>0</v>
      </c>
      <c r="S13" s="14">
        <v>0</v>
      </c>
      <c r="T13" s="14">
        <v>0</v>
      </c>
      <c r="U13" s="14">
        <v>0</v>
      </c>
    </row>
    <row r="14" spans="1:21" s="12" customFormat="1" ht="13.5">
      <c r="A14" s="14"/>
      <c r="B14" s="14"/>
      <c r="C14" s="14"/>
      <c r="D14" s="14"/>
      <c r="E14" s="14" t="s">
        <v>230</v>
      </c>
      <c r="F14" s="14"/>
      <c r="G14" s="14" t="s">
        <v>216</v>
      </c>
      <c r="H14" s="14"/>
      <c r="I14" s="14"/>
      <c r="J14" s="14"/>
      <c r="K14" s="14"/>
      <c r="L14" s="14">
        <v>8587.43</v>
      </c>
      <c r="M14" s="14">
        <v>8587.43</v>
      </c>
      <c r="N14" s="14">
        <v>2475.64</v>
      </c>
      <c r="O14" s="14">
        <v>6111.79</v>
      </c>
      <c r="P14" s="14">
        <v>0</v>
      </c>
      <c r="Q14" s="14">
        <v>0</v>
      </c>
      <c r="R14" s="14">
        <v>0</v>
      </c>
      <c r="S14" s="14">
        <v>0</v>
      </c>
      <c r="T14" s="14">
        <v>0</v>
      </c>
      <c r="U14" s="14">
        <v>0</v>
      </c>
    </row>
    <row r="15" spans="1:21" s="12" customFormat="1" ht="111" customHeight="1">
      <c r="A15" s="14" t="s">
        <v>96</v>
      </c>
      <c r="B15" s="14" t="s">
        <v>98</v>
      </c>
      <c r="C15" s="14" t="s">
        <v>94</v>
      </c>
      <c r="D15" s="14" t="s">
        <v>218</v>
      </c>
      <c r="E15" s="14" t="s">
        <v>231</v>
      </c>
      <c r="F15" s="14" t="s">
        <v>232</v>
      </c>
      <c r="G15" s="14" t="s">
        <v>233</v>
      </c>
      <c r="H15" s="14" t="s">
        <v>222</v>
      </c>
      <c r="I15" s="14" t="s">
        <v>223</v>
      </c>
      <c r="J15" s="14" t="s">
        <v>222</v>
      </c>
      <c r="K15" s="14" t="s">
        <v>224</v>
      </c>
      <c r="L15" s="14">
        <v>50</v>
      </c>
      <c r="M15" s="14">
        <v>50</v>
      </c>
      <c r="N15" s="14">
        <v>50</v>
      </c>
      <c r="O15" s="14">
        <v>0</v>
      </c>
      <c r="P15" s="14">
        <v>0</v>
      </c>
      <c r="Q15" s="14">
        <v>0</v>
      </c>
      <c r="R15" s="14">
        <v>0</v>
      </c>
      <c r="S15" s="14">
        <v>0</v>
      </c>
      <c r="T15" s="14">
        <v>0</v>
      </c>
      <c r="U15" s="14">
        <v>0</v>
      </c>
    </row>
    <row r="16" spans="1:21" s="12" customFormat="1" ht="27">
      <c r="A16" s="14" t="s">
        <v>96</v>
      </c>
      <c r="B16" s="14" t="s">
        <v>98</v>
      </c>
      <c r="C16" s="14" t="s">
        <v>104</v>
      </c>
      <c r="D16" s="14" t="s">
        <v>234</v>
      </c>
      <c r="E16" s="14" t="s">
        <v>235</v>
      </c>
      <c r="F16" s="14" t="s">
        <v>236</v>
      </c>
      <c r="G16" s="14" t="s">
        <v>237</v>
      </c>
      <c r="H16" s="14"/>
      <c r="I16" s="14"/>
      <c r="J16" s="14"/>
      <c r="K16" s="14" t="s">
        <v>224</v>
      </c>
      <c r="L16" s="14">
        <v>19</v>
      </c>
      <c r="M16" s="14">
        <v>19</v>
      </c>
      <c r="N16" s="14">
        <v>19</v>
      </c>
      <c r="O16" s="14">
        <v>0</v>
      </c>
      <c r="P16" s="14">
        <v>0</v>
      </c>
      <c r="Q16" s="14">
        <v>0</v>
      </c>
      <c r="R16" s="14">
        <v>0</v>
      </c>
      <c r="S16" s="14">
        <v>0</v>
      </c>
      <c r="T16" s="14">
        <v>0</v>
      </c>
      <c r="U16" s="14">
        <v>0</v>
      </c>
    </row>
    <row r="17" spans="1:21" s="12" customFormat="1" ht="40.5" customHeight="1">
      <c r="A17" s="14" t="s">
        <v>96</v>
      </c>
      <c r="B17" s="14" t="s">
        <v>98</v>
      </c>
      <c r="C17" s="14" t="s">
        <v>94</v>
      </c>
      <c r="D17" s="14" t="s">
        <v>218</v>
      </c>
      <c r="E17" s="14" t="s">
        <v>238</v>
      </c>
      <c r="F17" s="14" t="s">
        <v>239</v>
      </c>
      <c r="G17" s="14" t="s">
        <v>240</v>
      </c>
      <c r="H17" s="14"/>
      <c r="I17" s="14"/>
      <c r="J17" s="14"/>
      <c r="K17" s="14" t="s">
        <v>224</v>
      </c>
      <c r="L17" s="14">
        <v>143.81</v>
      </c>
      <c r="M17" s="14">
        <v>143.81</v>
      </c>
      <c r="N17" s="14">
        <v>143.81</v>
      </c>
      <c r="O17" s="14">
        <v>0</v>
      </c>
      <c r="P17" s="14">
        <v>0</v>
      </c>
      <c r="Q17" s="14">
        <v>0</v>
      </c>
      <c r="R17" s="14">
        <v>0</v>
      </c>
      <c r="S17" s="14">
        <v>0</v>
      </c>
      <c r="T17" s="14">
        <v>0</v>
      </c>
      <c r="U17" s="14">
        <v>0</v>
      </c>
    </row>
    <row r="18" spans="1:21" s="12" customFormat="1" ht="54">
      <c r="A18" s="14" t="s">
        <v>96</v>
      </c>
      <c r="B18" s="14" t="s">
        <v>110</v>
      </c>
      <c r="C18" s="14" t="s">
        <v>90</v>
      </c>
      <c r="D18" s="14" t="s">
        <v>241</v>
      </c>
      <c r="E18" s="14" t="s">
        <v>242</v>
      </c>
      <c r="F18" s="14" t="s">
        <v>243</v>
      </c>
      <c r="G18" s="14" t="s">
        <v>244</v>
      </c>
      <c r="H18" s="14"/>
      <c r="I18" s="14" t="s">
        <v>223</v>
      </c>
      <c r="J18" s="14"/>
      <c r="K18" s="14" t="s">
        <v>224</v>
      </c>
      <c r="L18" s="14">
        <v>1356.63</v>
      </c>
      <c r="M18" s="14">
        <v>1356.63</v>
      </c>
      <c r="N18" s="14">
        <v>0</v>
      </c>
      <c r="O18" s="14">
        <v>1356.63</v>
      </c>
      <c r="P18" s="14">
        <v>0</v>
      </c>
      <c r="Q18" s="14">
        <v>0</v>
      </c>
      <c r="R18" s="14">
        <v>0</v>
      </c>
      <c r="S18" s="14">
        <v>0</v>
      </c>
      <c r="T18" s="14">
        <v>0</v>
      </c>
      <c r="U18" s="14">
        <v>0</v>
      </c>
    </row>
    <row r="19" spans="1:21" s="12" customFormat="1" ht="27">
      <c r="A19" s="14" t="s">
        <v>96</v>
      </c>
      <c r="B19" s="14" t="s">
        <v>98</v>
      </c>
      <c r="C19" s="14" t="s">
        <v>106</v>
      </c>
      <c r="D19" s="14" t="s">
        <v>245</v>
      </c>
      <c r="E19" s="14" t="s">
        <v>246</v>
      </c>
      <c r="F19" s="14" t="s">
        <v>247</v>
      </c>
      <c r="G19" s="14" t="s">
        <v>248</v>
      </c>
      <c r="H19" s="14"/>
      <c r="I19" s="14"/>
      <c r="J19" s="14"/>
      <c r="K19" s="14" t="s">
        <v>224</v>
      </c>
      <c r="L19" s="14">
        <v>20</v>
      </c>
      <c r="M19" s="14">
        <v>20</v>
      </c>
      <c r="N19" s="14">
        <v>20</v>
      </c>
      <c r="O19" s="14">
        <v>0</v>
      </c>
      <c r="P19" s="14">
        <v>0</v>
      </c>
      <c r="Q19" s="14">
        <v>0</v>
      </c>
      <c r="R19" s="14">
        <v>0</v>
      </c>
      <c r="S19" s="14">
        <v>0</v>
      </c>
      <c r="T19" s="14">
        <v>0</v>
      </c>
      <c r="U19" s="14">
        <v>0</v>
      </c>
    </row>
    <row r="20" spans="1:21" s="12" customFormat="1" ht="40.5">
      <c r="A20" s="14" t="s">
        <v>88</v>
      </c>
      <c r="B20" s="14" t="s">
        <v>90</v>
      </c>
      <c r="C20" s="14" t="s">
        <v>94</v>
      </c>
      <c r="D20" s="14" t="s">
        <v>249</v>
      </c>
      <c r="E20" s="14" t="s">
        <v>250</v>
      </c>
      <c r="F20" s="14" t="s">
        <v>251</v>
      </c>
      <c r="G20" s="14" t="s">
        <v>252</v>
      </c>
      <c r="H20" s="14"/>
      <c r="I20" s="14"/>
      <c r="J20" s="14"/>
      <c r="K20" s="14" t="s">
        <v>253</v>
      </c>
      <c r="L20" s="14">
        <v>217.76</v>
      </c>
      <c r="M20" s="14">
        <v>217.76</v>
      </c>
      <c r="N20" s="14">
        <v>217.76</v>
      </c>
      <c r="O20" s="14">
        <v>0</v>
      </c>
      <c r="P20" s="14">
        <v>0</v>
      </c>
      <c r="Q20" s="14">
        <v>0</v>
      </c>
      <c r="R20" s="14">
        <v>0</v>
      </c>
      <c r="S20" s="14">
        <v>0</v>
      </c>
      <c r="T20" s="14">
        <v>0</v>
      </c>
      <c r="U20" s="14">
        <v>0</v>
      </c>
    </row>
    <row r="21" spans="1:21" s="12" customFormat="1" ht="40.5">
      <c r="A21" s="14" t="s">
        <v>96</v>
      </c>
      <c r="B21" s="14" t="s">
        <v>90</v>
      </c>
      <c r="C21" s="14" t="s">
        <v>90</v>
      </c>
      <c r="D21" s="14" t="s">
        <v>254</v>
      </c>
      <c r="E21" s="14" t="s">
        <v>255</v>
      </c>
      <c r="F21" s="14" t="s">
        <v>256</v>
      </c>
      <c r="G21" s="14" t="s">
        <v>257</v>
      </c>
      <c r="H21" s="14" t="s">
        <v>229</v>
      </c>
      <c r="I21" s="14"/>
      <c r="J21" s="14"/>
      <c r="K21" s="14" t="s">
        <v>258</v>
      </c>
      <c r="L21" s="14">
        <v>340</v>
      </c>
      <c r="M21" s="14">
        <v>340</v>
      </c>
      <c r="N21" s="14">
        <v>340</v>
      </c>
      <c r="O21" s="14">
        <v>0</v>
      </c>
      <c r="P21" s="14">
        <v>0</v>
      </c>
      <c r="Q21" s="14">
        <v>0</v>
      </c>
      <c r="R21" s="14">
        <v>0</v>
      </c>
      <c r="S21" s="14">
        <v>0</v>
      </c>
      <c r="T21" s="14">
        <v>0</v>
      </c>
      <c r="U21" s="14">
        <v>0</v>
      </c>
    </row>
    <row r="22" spans="1:21" s="12" customFormat="1" ht="33.75">
      <c r="A22" s="14" t="s">
        <v>125</v>
      </c>
      <c r="B22" s="14" t="s">
        <v>90</v>
      </c>
      <c r="C22" s="14" t="s">
        <v>104</v>
      </c>
      <c r="D22" s="14" t="s">
        <v>259</v>
      </c>
      <c r="E22" s="14" t="s">
        <v>260</v>
      </c>
      <c r="F22" s="14" t="s">
        <v>261</v>
      </c>
      <c r="G22" s="14" t="s">
        <v>262</v>
      </c>
      <c r="H22" s="14" t="s">
        <v>222</v>
      </c>
      <c r="I22" s="14"/>
      <c r="J22" s="14"/>
      <c r="K22" s="14" t="s">
        <v>263</v>
      </c>
      <c r="L22" s="14">
        <v>965</v>
      </c>
      <c r="M22" s="14">
        <v>965</v>
      </c>
      <c r="N22" s="14">
        <v>965</v>
      </c>
      <c r="O22" s="14">
        <v>0</v>
      </c>
      <c r="P22" s="14">
        <v>0</v>
      </c>
      <c r="Q22" s="14">
        <v>0</v>
      </c>
      <c r="R22" s="14">
        <v>0</v>
      </c>
      <c r="S22" s="14">
        <v>0</v>
      </c>
      <c r="T22" s="14">
        <v>0</v>
      </c>
      <c r="U22" s="14">
        <v>0</v>
      </c>
    </row>
    <row r="23" spans="1:21" s="12" customFormat="1" ht="81">
      <c r="A23" s="14" t="s">
        <v>96</v>
      </c>
      <c r="B23" s="14" t="s">
        <v>115</v>
      </c>
      <c r="C23" s="14" t="s">
        <v>98</v>
      </c>
      <c r="D23" s="14" t="s">
        <v>264</v>
      </c>
      <c r="E23" s="14" t="s">
        <v>265</v>
      </c>
      <c r="F23" s="14" t="s">
        <v>266</v>
      </c>
      <c r="G23" s="14" t="s">
        <v>267</v>
      </c>
      <c r="H23" s="14"/>
      <c r="I23" s="14"/>
      <c r="J23" s="14"/>
      <c r="K23" s="14" t="s">
        <v>224</v>
      </c>
      <c r="L23" s="14">
        <v>3500</v>
      </c>
      <c r="M23" s="14">
        <v>3500</v>
      </c>
      <c r="N23" s="14">
        <v>0</v>
      </c>
      <c r="O23" s="14">
        <v>3500</v>
      </c>
      <c r="P23" s="14">
        <v>0</v>
      </c>
      <c r="Q23" s="14">
        <v>0</v>
      </c>
      <c r="R23" s="14">
        <v>0</v>
      </c>
      <c r="S23" s="14">
        <v>0</v>
      </c>
      <c r="T23" s="14">
        <v>0</v>
      </c>
      <c r="U23" s="14">
        <v>0</v>
      </c>
    </row>
    <row r="24" spans="1:21" s="12" customFormat="1" ht="54">
      <c r="A24" s="14" t="s">
        <v>96</v>
      </c>
      <c r="B24" s="14" t="s">
        <v>110</v>
      </c>
      <c r="C24" s="14" t="s">
        <v>106</v>
      </c>
      <c r="D24" s="14" t="s">
        <v>268</v>
      </c>
      <c r="E24" s="14" t="s">
        <v>269</v>
      </c>
      <c r="F24" s="14" t="s">
        <v>270</v>
      </c>
      <c r="G24" s="14" t="s">
        <v>271</v>
      </c>
      <c r="H24" s="14"/>
      <c r="I24" s="14" t="s">
        <v>223</v>
      </c>
      <c r="J24" s="14"/>
      <c r="K24" s="14" t="s">
        <v>224</v>
      </c>
      <c r="L24" s="14">
        <v>1255.16</v>
      </c>
      <c r="M24" s="14">
        <v>1255.16</v>
      </c>
      <c r="N24" s="14">
        <v>0</v>
      </c>
      <c r="O24" s="14">
        <v>1255.16</v>
      </c>
      <c r="P24" s="14">
        <v>0</v>
      </c>
      <c r="Q24" s="14">
        <v>0</v>
      </c>
      <c r="R24" s="14">
        <v>0</v>
      </c>
      <c r="S24" s="14">
        <v>0</v>
      </c>
      <c r="T24" s="14">
        <v>0</v>
      </c>
      <c r="U24" s="14">
        <v>0</v>
      </c>
    </row>
    <row r="25" spans="1:21" s="12" customFormat="1" ht="27">
      <c r="A25" s="14" t="s">
        <v>96</v>
      </c>
      <c r="B25" s="14" t="s">
        <v>98</v>
      </c>
      <c r="C25" s="14" t="s">
        <v>106</v>
      </c>
      <c r="D25" s="14" t="s">
        <v>245</v>
      </c>
      <c r="E25" s="14" t="s">
        <v>272</v>
      </c>
      <c r="F25" s="14" t="s">
        <v>273</v>
      </c>
      <c r="G25" s="14" t="s">
        <v>274</v>
      </c>
      <c r="H25" s="14"/>
      <c r="I25" s="14"/>
      <c r="J25" s="14"/>
      <c r="K25" s="14" t="s">
        <v>224</v>
      </c>
      <c r="L25" s="14">
        <v>244.77</v>
      </c>
      <c r="M25" s="14">
        <v>244.77</v>
      </c>
      <c r="N25" s="14">
        <v>244.77</v>
      </c>
      <c r="O25" s="14">
        <v>0</v>
      </c>
      <c r="P25" s="14">
        <v>0</v>
      </c>
      <c r="Q25" s="14">
        <v>0</v>
      </c>
      <c r="R25" s="14">
        <v>0</v>
      </c>
      <c r="S25" s="14">
        <v>0</v>
      </c>
      <c r="T25" s="14">
        <v>0</v>
      </c>
      <c r="U25" s="14">
        <v>0</v>
      </c>
    </row>
    <row r="26" spans="1:21" s="12" customFormat="1" ht="27">
      <c r="A26" s="14" t="s">
        <v>96</v>
      </c>
      <c r="B26" s="14" t="s">
        <v>98</v>
      </c>
      <c r="C26" s="14" t="s">
        <v>104</v>
      </c>
      <c r="D26" s="14" t="s">
        <v>234</v>
      </c>
      <c r="E26" s="14" t="s">
        <v>275</v>
      </c>
      <c r="F26" s="14" t="s">
        <v>276</v>
      </c>
      <c r="G26" s="14" t="s">
        <v>277</v>
      </c>
      <c r="H26" s="14"/>
      <c r="I26" s="14"/>
      <c r="J26" s="14"/>
      <c r="K26" s="14" t="s">
        <v>224</v>
      </c>
      <c r="L26" s="14">
        <v>169.32</v>
      </c>
      <c r="M26" s="14">
        <v>169.32</v>
      </c>
      <c r="N26" s="14">
        <v>169.32</v>
      </c>
      <c r="O26" s="14">
        <v>0</v>
      </c>
      <c r="P26" s="14">
        <v>0</v>
      </c>
      <c r="Q26" s="14">
        <v>0</v>
      </c>
      <c r="R26" s="14">
        <v>0</v>
      </c>
      <c r="S26" s="14">
        <v>0</v>
      </c>
      <c r="T26" s="14">
        <v>0</v>
      </c>
      <c r="U26" s="14">
        <v>0</v>
      </c>
    </row>
    <row r="27" spans="1:21" s="12" customFormat="1" ht="40.5">
      <c r="A27" s="14" t="s">
        <v>96</v>
      </c>
      <c r="B27" s="14" t="s">
        <v>98</v>
      </c>
      <c r="C27" s="14" t="s">
        <v>104</v>
      </c>
      <c r="D27" s="14" t="s">
        <v>234</v>
      </c>
      <c r="E27" s="14" t="s">
        <v>278</v>
      </c>
      <c r="F27" s="14" t="s">
        <v>279</v>
      </c>
      <c r="G27" s="14" t="s">
        <v>280</v>
      </c>
      <c r="H27" s="14"/>
      <c r="I27" s="14"/>
      <c r="J27" s="14"/>
      <c r="K27" s="14" t="s">
        <v>224</v>
      </c>
      <c r="L27" s="14">
        <v>30.6</v>
      </c>
      <c r="M27" s="14">
        <v>30.6</v>
      </c>
      <c r="N27" s="14">
        <v>30.6</v>
      </c>
      <c r="O27" s="14">
        <v>0</v>
      </c>
      <c r="P27" s="14">
        <v>0</v>
      </c>
      <c r="Q27" s="14">
        <v>0</v>
      </c>
      <c r="R27" s="14">
        <v>0</v>
      </c>
      <c r="S27" s="14">
        <v>0</v>
      </c>
      <c r="T27" s="14">
        <v>0</v>
      </c>
      <c r="U27" s="14">
        <v>0</v>
      </c>
    </row>
    <row r="28" spans="1:21" s="12" customFormat="1" ht="27">
      <c r="A28" s="14" t="s">
        <v>96</v>
      </c>
      <c r="B28" s="14" t="s">
        <v>98</v>
      </c>
      <c r="C28" s="14" t="s">
        <v>104</v>
      </c>
      <c r="D28" s="14" t="s">
        <v>234</v>
      </c>
      <c r="E28" s="14" t="s">
        <v>281</v>
      </c>
      <c r="F28" s="14" t="s">
        <v>282</v>
      </c>
      <c r="G28" s="14" t="s">
        <v>283</v>
      </c>
      <c r="H28" s="14" t="s">
        <v>229</v>
      </c>
      <c r="I28" s="14"/>
      <c r="J28" s="14"/>
      <c r="K28" s="14" t="s">
        <v>185</v>
      </c>
      <c r="L28" s="14">
        <v>27.08</v>
      </c>
      <c r="M28" s="14">
        <v>27.08</v>
      </c>
      <c r="N28" s="14">
        <v>27.08</v>
      </c>
      <c r="O28" s="14">
        <v>0</v>
      </c>
      <c r="P28" s="14">
        <v>0</v>
      </c>
      <c r="Q28" s="14">
        <v>0</v>
      </c>
      <c r="R28" s="14">
        <v>0</v>
      </c>
      <c r="S28" s="14">
        <v>0</v>
      </c>
      <c r="T28" s="14">
        <v>0</v>
      </c>
      <c r="U28" s="14">
        <v>0</v>
      </c>
    </row>
    <row r="29" spans="1:21" s="12" customFormat="1" ht="27">
      <c r="A29" s="14" t="s">
        <v>96</v>
      </c>
      <c r="B29" s="14" t="s">
        <v>98</v>
      </c>
      <c r="C29" s="14" t="s">
        <v>104</v>
      </c>
      <c r="D29" s="14" t="s">
        <v>234</v>
      </c>
      <c r="E29" s="14" t="s">
        <v>284</v>
      </c>
      <c r="F29" s="14" t="s">
        <v>285</v>
      </c>
      <c r="G29" s="14" t="s">
        <v>286</v>
      </c>
      <c r="H29" s="14"/>
      <c r="I29" s="14"/>
      <c r="J29" s="14"/>
      <c r="K29" s="14" t="s">
        <v>178</v>
      </c>
      <c r="L29" s="14">
        <v>102</v>
      </c>
      <c r="M29" s="14">
        <v>102</v>
      </c>
      <c r="N29" s="14">
        <v>102</v>
      </c>
      <c r="O29" s="14">
        <v>0</v>
      </c>
      <c r="P29" s="14">
        <v>0</v>
      </c>
      <c r="Q29" s="14">
        <v>0</v>
      </c>
      <c r="R29" s="14">
        <v>0</v>
      </c>
      <c r="S29" s="14">
        <v>0</v>
      </c>
      <c r="T29" s="14">
        <v>0</v>
      </c>
      <c r="U29" s="14">
        <v>0</v>
      </c>
    </row>
    <row r="30" spans="1:21" s="12" customFormat="1" ht="40.5">
      <c r="A30" s="14" t="s">
        <v>96</v>
      </c>
      <c r="B30" s="14" t="s">
        <v>98</v>
      </c>
      <c r="C30" s="14" t="s">
        <v>104</v>
      </c>
      <c r="D30" s="14" t="s">
        <v>234</v>
      </c>
      <c r="E30" s="14" t="s">
        <v>287</v>
      </c>
      <c r="F30" s="14" t="s">
        <v>288</v>
      </c>
      <c r="G30" s="14" t="s">
        <v>289</v>
      </c>
      <c r="H30" s="14"/>
      <c r="I30" s="14"/>
      <c r="J30" s="14"/>
      <c r="K30" s="14" t="s">
        <v>178</v>
      </c>
      <c r="L30" s="14">
        <v>18.98</v>
      </c>
      <c r="M30" s="14">
        <v>18.98</v>
      </c>
      <c r="N30" s="14">
        <v>18.98</v>
      </c>
      <c r="O30" s="14">
        <v>0</v>
      </c>
      <c r="P30" s="14">
        <v>0</v>
      </c>
      <c r="Q30" s="14">
        <v>0</v>
      </c>
      <c r="R30" s="14">
        <v>0</v>
      </c>
      <c r="S30" s="14">
        <v>0</v>
      </c>
      <c r="T30" s="14">
        <v>0</v>
      </c>
      <c r="U30" s="14">
        <v>0</v>
      </c>
    </row>
    <row r="31" spans="1:21" s="12" customFormat="1" ht="13.5">
      <c r="A31" s="14" t="s">
        <v>96</v>
      </c>
      <c r="B31" s="14" t="s">
        <v>98</v>
      </c>
      <c r="C31" s="14" t="s">
        <v>104</v>
      </c>
      <c r="D31" s="14" t="s">
        <v>234</v>
      </c>
      <c r="E31" s="14" t="s">
        <v>290</v>
      </c>
      <c r="F31" s="14"/>
      <c r="G31" s="14" t="s">
        <v>216</v>
      </c>
      <c r="H31" s="14"/>
      <c r="I31" s="14"/>
      <c r="J31" s="14"/>
      <c r="K31" s="14" t="s">
        <v>185</v>
      </c>
      <c r="L31" s="14">
        <v>127.32</v>
      </c>
      <c r="M31" s="14">
        <v>127.32</v>
      </c>
      <c r="N31" s="14">
        <v>127.32</v>
      </c>
      <c r="O31" s="14">
        <v>0</v>
      </c>
      <c r="P31" s="14">
        <v>0</v>
      </c>
      <c r="Q31" s="14">
        <v>0</v>
      </c>
      <c r="R31" s="14">
        <v>0</v>
      </c>
      <c r="S31" s="14">
        <v>0</v>
      </c>
      <c r="T31" s="14">
        <v>0</v>
      </c>
      <c r="U31" s="14">
        <v>0</v>
      </c>
    </row>
    <row r="32" spans="1:21" s="12" customFormat="1" ht="13.5">
      <c r="A32" s="14"/>
      <c r="B32" s="14"/>
      <c r="C32" s="14"/>
      <c r="D32" s="14"/>
      <c r="E32" s="14" t="s">
        <v>291</v>
      </c>
      <c r="F32" s="14"/>
      <c r="G32" s="14" t="s">
        <v>216</v>
      </c>
      <c r="H32" s="14"/>
      <c r="I32" s="14"/>
      <c r="J32" s="14"/>
      <c r="K32" s="14"/>
      <c r="L32" s="14">
        <v>52000</v>
      </c>
      <c r="M32" s="14">
        <v>52000</v>
      </c>
      <c r="N32" s="14">
        <v>0</v>
      </c>
      <c r="O32" s="14">
        <v>52000</v>
      </c>
      <c r="P32" s="14">
        <v>0</v>
      </c>
      <c r="Q32" s="14">
        <v>0</v>
      </c>
      <c r="R32" s="14">
        <v>0</v>
      </c>
      <c r="S32" s="14">
        <v>0</v>
      </c>
      <c r="T32" s="14">
        <v>0</v>
      </c>
      <c r="U32" s="14">
        <v>0</v>
      </c>
    </row>
    <row r="33" spans="1:21" s="12" customFormat="1" ht="54">
      <c r="A33" s="14" t="s">
        <v>119</v>
      </c>
      <c r="B33" s="14" t="s">
        <v>104</v>
      </c>
      <c r="C33" s="14" t="s">
        <v>94</v>
      </c>
      <c r="D33" s="14" t="s">
        <v>292</v>
      </c>
      <c r="E33" s="14" t="s">
        <v>293</v>
      </c>
      <c r="F33" s="14" t="s">
        <v>294</v>
      </c>
      <c r="G33" s="14" t="s">
        <v>295</v>
      </c>
      <c r="H33" s="14" t="s">
        <v>222</v>
      </c>
      <c r="I33" s="14" t="s">
        <v>223</v>
      </c>
      <c r="J33" s="14" t="s">
        <v>222</v>
      </c>
      <c r="K33" s="14" t="s">
        <v>296</v>
      </c>
      <c r="L33" s="14">
        <v>30000</v>
      </c>
      <c r="M33" s="14">
        <v>30000</v>
      </c>
      <c r="N33" s="14">
        <v>0</v>
      </c>
      <c r="O33" s="14">
        <v>30000</v>
      </c>
      <c r="P33" s="14">
        <v>0</v>
      </c>
      <c r="Q33" s="14">
        <v>0</v>
      </c>
      <c r="R33" s="14">
        <v>0</v>
      </c>
      <c r="S33" s="14">
        <v>0</v>
      </c>
      <c r="T33" s="14">
        <v>0</v>
      </c>
      <c r="U33" s="14">
        <v>0</v>
      </c>
    </row>
    <row r="34" spans="1:21" s="12" customFormat="1" ht="40.5" customHeight="1">
      <c r="A34" s="14" t="s">
        <v>119</v>
      </c>
      <c r="B34" s="14" t="s">
        <v>104</v>
      </c>
      <c r="C34" s="14" t="s">
        <v>94</v>
      </c>
      <c r="D34" s="14" t="s">
        <v>292</v>
      </c>
      <c r="E34" s="14" t="s">
        <v>297</v>
      </c>
      <c r="F34" s="14" t="s">
        <v>298</v>
      </c>
      <c r="G34" s="14" t="s">
        <v>299</v>
      </c>
      <c r="H34" s="14"/>
      <c r="I34" s="14"/>
      <c r="J34" s="14"/>
      <c r="K34" s="14" t="s">
        <v>296</v>
      </c>
      <c r="L34" s="14">
        <v>22000</v>
      </c>
      <c r="M34" s="14">
        <v>22000</v>
      </c>
      <c r="N34" s="14">
        <v>0</v>
      </c>
      <c r="O34" s="14">
        <v>22000</v>
      </c>
      <c r="P34" s="14">
        <v>0</v>
      </c>
      <c r="Q34" s="14">
        <v>0</v>
      </c>
      <c r="R34" s="14">
        <v>0</v>
      </c>
      <c r="S34" s="14">
        <v>0</v>
      </c>
      <c r="T34" s="14">
        <v>0</v>
      </c>
      <c r="U34" s="14">
        <v>0</v>
      </c>
    </row>
  </sheetData>
  <sheetProtection/>
  <mergeCells count="3">
    <mergeCell ref="A2:U2"/>
    <mergeCell ref="S3:V3"/>
    <mergeCell ref="L4:U4"/>
  </mergeCells>
  <printOptions/>
  <pageMargins left="0.25" right="0.25" top="0.75" bottom="0.75" header="0.3" footer="0.3"/>
  <pageSetup fitToHeight="0" fitToWidth="1" orientation="landscape" paperSize="9" scale="57"/>
</worksheet>
</file>

<file path=xl/worksheets/sheet11.xml><?xml version="1.0" encoding="utf-8"?>
<worksheet xmlns="http://schemas.openxmlformats.org/spreadsheetml/2006/main" xmlns:r="http://schemas.openxmlformats.org/officeDocument/2006/relationships">
  <dimension ref="A2:U6"/>
  <sheetViews>
    <sheetView workbookViewId="0" topLeftCell="A1">
      <selection activeCell="F19" sqref="F19"/>
    </sheetView>
  </sheetViews>
  <sheetFormatPr defaultColWidth="9.00390625" defaultRowHeight="15"/>
  <sheetData>
    <row r="2" ht="13.5">
      <c r="A2" t="s">
        <v>300</v>
      </c>
    </row>
    <row r="3" spans="1:21" ht="13.5">
      <c r="A3" t="s">
        <v>1</v>
      </c>
      <c r="U3" t="s">
        <v>2</v>
      </c>
    </row>
    <row r="4" spans="1:21" ht="13.5">
      <c r="A4" s="8" t="s">
        <v>81</v>
      </c>
      <c r="B4" s="8" t="s">
        <v>82</v>
      </c>
      <c r="C4" s="8" t="s">
        <v>83</v>
      </c>
      <c r="D4" s="8" t="s">
        <v>84</v>
      </c>
      <c r="E4" s="8" t="s">
        <v>206</v>
      </c>
      <c r="F4" s="8" t="s">
        <v>207</v>
      </c>
      <c r="G4" s="8" t="s">
        <v>208</v>
      </c>
      <c r="H4" s="8" t="s">
        <v>209</v>
      </c>
      <c r="I4" s="8"/>
      <c r="J4" s="8"/>
      <c r="K4" s="8" t="s">
        <v>210</v>
      </c>
      <c r="L4" s="8" t="s">
        <v>211</v>
      </c>
      <c r="M4" s="8"/>
      <c r="N4" s="8"/>
      <c r="O4" s="8"/>
      <c r="P4" s="8"/>
      <c r="Q4" s="8"/>
      <c r="R4" s="8"/>
      <c r="S4" s="8"/>
      <c r="T4" s="8"/>
      <c r="U4" s="8"/>
    </row>
    <row r="5" spans="1:21" ht="13.5">
      <c r="A5" s="8"/>
      <c r="B5" s="8"/>
      <c r="C5" s="8"/>
      <c r="D5" s="8"/>
      <c r="E5" s="8"/>
      <c r="F5" s="8"/>
      <c r="G5" s="8"/>
      <c r="H5" s="8" t="s">
        <v>212</v>
      </c>
      <c r="I5" s="8" t="s">
        <v>213</v>
      </c>
      <c r="J5" s="8" t="s">
        <v>214</v>
      </c>
      <c r="K5" s="8"/>
      <c r="L5" s="8" t="s">
        <v>68</v>
      </c>
      <c r="M5" s="8" t="s">
        <v>215</v>
      </c>
      <c r="N5" s="8" t="s">
        <v>70</v>
      </c>
      <c r="O5" s="8" t="s">
        <v>71</v>
      </c>
      <c r="P5" s="8" t="s">
        <v>72</v>
      </c>
      <c r="Q5" s="8" t="s">
        <v>73</v>
      </c>
      <c r="R5" s="8" t="s">
        <v>74</v>
      </c>
      <c r="S5" s="8" t="s">
        <v>75</v>
      </c>
      <c r="T5" s="8" t="s">
        <v>76</v>
      </c>
      <c r="U5" s="8" t="s">
        <v>57</v>
      </c>
    </row>
    <row r="6" spans="1:21" ht="13.5">
      <c r="A6" s="8" t="s">
        <v>77</v>
      </c>
      <c r="B6" s="8" t="s">
        <v>77</v>
      </c>
      <c r="C6" s="8" t="s">
        <v>77</v>
      </c>
      <c r="D6" s="8" t="s">
        <v>77</v>
      </c>
      <c r="E6" s="8" t="s">
        <v>77</v>
      </c>
      <c r="F6" s="8" t="s">
        <v>77</v>
      </c>
      <c r="G6" s="8" t="s">
        <v>77</v>
      </c>
      <c r="H6" s="8" t="s">
        <v>77</v>
      </c>
      <c r="I6" s="8" t="s">
        <v>77</v>
      </c>
      <c r="J6" s="8" t="s">
        <v>77</v>
      </c>
      <c r="K6" s="8" t="s">
        <v>77</v>
      </c>
      <c r="L6" s="8">
        <v>1</v>
      </c>
      <c r="M6" s="8">
        <f aca="true" t="shared" si="0" ref="M6:U6">L6+1</f>
        <v>2</v>
      </c>
      <c r="N6" s="8">
        <f t="shared" si="0"/>
        <v>3</v>
      </c>
      <c r="O6" s="8">
        <f t="shared" si="0"/>
        <v>4</v>
      </c>
      <c r="P6" s="8">
        <f t="shared" si="0"/>
        <v>5</v>
      </c>
      <c r="Q6" s="8">
        <f t="shared" si="0"/>
        <v>6</v>
      </c>
      <c r="R6" s="8">
        <f t="shared" si="0"/>
        <v>7</v>
      </c>
      <c r="S6" s="8">
        <f t="shared" si="0"/>
        <v>8</v>
      </c>
      <c r="T6" s="8">
        <f t="shared" si="0"/>
        <v>9</v>
      </c>
      <c r="U6" s="8">
        <f t="shared" si="0"/>
        <v>10</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M9"/>
  <sheetViews>
    <sheetView workbookViewId="0" topLeftCell="A1">
      <selection activeCell="F34" sqref="F34"/>
    </sheetView>
  </sheetViews>
  <sheetFormatPr defaultColWidth="9.00390625" defaultRowHeight="15"/>
  <cols>
    <col min="1" max="1" width="17.00390625" style="0" customWidth="1"/>
    <col min="2" max="2" width="10.421875" style="0" customWidth="1"/>
    <col min="3" max="3" width="16.421875" style="0" customWidth="1"/>
    <col min="4" max="4" width="7.140625" style="0" customWidth="1"/>
    <col min="5" max="5" width="6.00390625" style="0" customWidth="1"/>
    <col min="6" max="6" width="19.57421875" style="0" customWidth="1"/>
    <col min="7" max="7" width="8.28125" style="0" customWidth="1"/>
    <col min="8" max="8" width="7.8515625" style="0" customWidth="1"/>
    <col min="9" max="9" width="19.7109375" style="0" customWidth="1"/>
    <col min="10" max="10" width="13.8515625" style="0" customWidth="1"/>
    <col min="11" max="11" width="29.28125" style="0" customWidth="1"/>
    <col min="12" max="12" width="19.57421875" style="0" customWidth="1"/>
    <col min="13" max="13" width="9.421875" style="0" customWidth="1"/>
  </cols>
  <sheetData>
    <row r="2" spans="1:13" ht="13.5">
      <c r="A2" s="9" t="s">
        <v>301</v>
      </c>
      <c r="B2" s="9"/>
      <c r="C2" s="9"/>
      <c r="D2" s="9"/>
      <c r="E2" s="9"/>
      <c r="F2" s="9"/>
      <c r="G2" s="9"/>
      <c r="H2" s="9"/>
      <c r="I2" s="9"/>
      <c r="J2" s="9"/>
      <c r="K2" s="9"/>
      <c r="L2" s="9"/>
      <c r="M2" s="9"/>
    </row>
    <row r="3" spans="1:13" ht="13.5">
      <c r="A3" t="s">
        <v>1</v>
      </c>
      <c r="M3" t="s">
        <v>2</v>
      </c>
    </row>
    <row r="4" spans="1:13" ht="13.5">
      <c r="A4" s="8" t="s">
        <v>67</v>
      </c>
      <c r="B4" s="8" t="s">
        <v>302</v>
      </c>
      <c r="C4" s="8" t="s">
        <v>303</v>
      </c>
      <c r="D4" s="8" t="s">
        <v>304</v>
      </c>
      <c r="E4" s="8" t="s">
        <v>68</v>
      </c>
      <c r="F4" s="8" t="s">
        <v>305</v>
      </c>
      <c r="G4" s="8"/>
      <c r="H4" s="8"/>
      <c r="I4" s="8"/>
      <c r="J4" s="8" t="s">
        <v>306</v>
      </c>
      <c r="K4" s="8" t="s">
        <v>307</v>
      </c>
      <c r="L4" s="8" t="s">
        <v>308</v>
      </c>
      <c r="M4" s="8" t="s">
        <v>309</v>
      </c>
    </row>
    <row r="5" spans="1:13" ht="13.5">
      <c r="A5" s="8"/>
      <c r="B5" s="8"/>
      <c r="C5" s="8"/>
      <c r="D5" s="8"/>
      <c r="E5" s="8"/>
      <c r="F5" s="8" t="s">
        <v>310</v>
      </c>
      <c r="G5" s="8" t="s">
        <v>311</v>
      </c>
      <c r="H5" s="8" t="s">
        <v>312</v>
      </c>
      <c r="I5" s="8" t="s">
        <v>313</v>
      </c>
      <c r="J5" s="8"/>
      <c r="K5" s="8"/>
      <c r="L5" s="8"/>
      <c r="M5" s="8"/>
    </row>
    <row r="6" spans="1:13" ht="13.5">
      <c r="A6" s="8" t="s">
        <v>77</v>
      </c>
      <c r="B6" s="8" t="s">
        <v>77</v>
      </c>
      <c r="C6" s="8" t="s">
        <v>77</v>
      </c>
      <c r="D6" s="8" t="s">
        <v>77</v>
      </c>
      <c r="E6" s="8">
        <v>1</v>
      </c>
      <c r="F6" s="8">
        <v>2</v>
      </c>
      <c r="G6" s="8">
        <v>3</v>
      </c>
      <c r="H6" s="8">
        <v>4</v>
      </c>
      <c r="I6" s="8">
        <v>5</v>
      </c>
      <c r="J6" s="8">
        <v>6</v>
      </c>
      <c r="K6" s="8">
        <v>7</v>
      </c>
      <c r="L6" s="8">
        <v>8</v>
      </c>
      <c r="M6" s="8">
        <v>9</v>
      </c>
    </row>
    <row r="7" spans="1:13" ht="13.5">
      <c r="A7" s="8"/>
      <c r="B7" s="8"/>
      <c r="C7" s="8" t="s">
        <v>78</v>
      </c>
      <c r="D7" s="8"/>
      <c r="E7" s="8">
        <v>3150</v>
      </c>
      <c r="F7" s="8">
        <v>0</v>
      </c>
      <c r="G7" s="8">
        <v>450</v>
      </c>
      <c r="H7" s="8">
        <v>0</v>
      </c>
      <c r="I7" s="8">
        <v>0</v>
      </c>
      <c r="J7" s="8">
        <v>2700</v>
      </c>
      <c r="K7" s="8">
        <v>0</v>
      </c>
      <c r="L7" s="8">
        <v>0</v>
      </c>
      <c r="M7" s="8">
        <v>0</v>
      </c>
    </row>
    <row r="8" spans="1:13" ht="13.5">
      <c r="A8" s="8" t="s">
        <v>79</v>
      </c>
      <c r="B8" s="8" t="s">
        <v>314</v>
      </c>
      <c r="C8" s="8" t="s">
        <v>315</v>
      </c>
      <c r="D8" s="8" t="s">
        <v>316</v>
      </c>
      <c r="E8" s="8">
        <v>2700</v>
      </c>
      <c r="F8" s="8">
        <v>0</v>
      </c>
      <c r="G8" s="8">
        <v>0</v>
      </c>
      <c r="H8" s="8">
        <v>0</v>
      </c>
      <c r="I8" s="8">
        <v>0</v>
      </c>
      <c r="J8" s="8">
        <v>2700</v>
      </c>
      <c r="K8" s="8">
        <v>0</v>
      </c>
      <c r="L8" s="8">
        <v>0</v>
      </c>
      <c r="M8" s="8">
        <v>0</v>
      </c>
    </row>
    <row r="9" spans="1:13" ht="13.5">
      <c r="A9" s="8" t="s">
        <v>79</v>
      </c>
      <c r="B9" s="8" t="s">
        <v>317</v>
      </c>
      <c r="C9" s="8" t="s">
        <v>318</v>
      </c>
      <c r="D9" s="8" t="s">
        <v>316</v>
      </c>
      <c r="E9" s="8">
        <v>450</v>
      </c>
      <c r="F9" s="8">
        <v>0</v>
      </c>
      <c r="G9" s="8">
        <v>450</v>
      </c>
      <c r="H9" s="8">
        <v>0</v>
      </c>
      <c r="I9" s="8">
        <v>0</v>
      </c>
      <c r="J9" s="8">
        <v>0</v>
      </c>
      <c r="K9" s="8">
        <v>0</v>
      </c>
      <c r="L9" s="8">
        <v>0</v>
      </c>
      <c r="M9" s="8">
        <v>0</v>
      </c>
    </row>
  </sheetData>
  <sheetProtection/>
  <mergeCells count="1">
    <mergeCell ref="A2:M2"/>
  </mergeCells>
  <printOptions/>
  <pageMargins left="0.75" right="0.75" top="1" bottom="1" header="0.5" footer="0.5"/>
  <pageSetup fitToHeight="1" fitToWidth="1" orientation="landscape" paperSize="9" scale="68"/>
</worksheet>
</file>

<file path=xl/worksheets/sheet13.xml><?xml version="1.0" encoding="utf-8"?>
<worksheet xmlns="http://schemas.openxmlformats.org/spreadsheetml/2006/main" xmlns:r="http://schemas.openxmlformats.org/officeDocument/2006/relationships">
  <sheetPr>
    <pageSetUpPr fitToPage="1"/>
  </sheetPr>
  <dimension ref="A2:V21"/>
  <sheetViews>
    <sheetView workbookViewId="0" topLeftCell="A1">
      <selection activeCell="E18" sqref="E18"/>
    </sheetView>
  </sheetViews>
  <sheetFormatPr defaultColWidth="9.00390625" defaultRowHeight="15"/>
  <cols>
    <col min="1" max="1" width="13.57421875" style="0" customWidth="1"/>
    <col min="2" max="2" width="27.7109375" style="0" customWidth="1"/>
    <col min="3" max="3" width="17.421875" style="0" customWidth="1"/>
    <col min="4" max="4" width="23.421875" style="0" customWidth="1"/>
    <col min="5" max="5" width="9.28125" style="0" customWidth="1"/>
    <col min="6" max="6" width="11.140625" style="0" customWidth="1"/>
    <col min="7" max="7" width="6.28125" style="0" customWidth="1"/>
    <col min="8" max="8" width="4.7109375" style="0" customWidth="1"/>
    <col min="9" max="9" width="6.421875" style="0" customWidth="1"/>
    <col min="10" max="10" width="8.7109375" style="0" customWidth="1"/>
    <col min="11" max="11" width="11.421875" style="0" customWidth="1"/>
    <col min="12" max="12" width="13.140625" style="0" customWidth="1"/>
    <col min="13" max="13" width="7.421875" style="0" customWidth="1"/>
    <col min="14" max="14" width="15.7109375" style="0" customWidth="1"/>
    <col min="15" max="15" width="15.00390625" style="0" customWidth="1"/>
    <col min="16" max="16" width="6.8515625" style="0" customWidth="1"/>
    <col min="17" max="17" width="11.8515625" style="0" customWidth="1"/>
    <col min="18" max="18" width="13.421875" style="0" customWidth="1"/>
    <col min="19" max="19" width="9.140625" style="0" customWidth="1"/>
    <col min="20" max="21" width="7.57421875" style="0" customWidth="1"/>
    <col min="22" max="22" width="10.421875" style="0" customWidth="1"/>
  </cols>
  <sheetData>
    <row r="2" spans="1:22" ht="13.5">
      <c r="A2" s="9" t="s">
        <v>319</v>
      </c>
      <c r="B2" s="9"/>
      <c r="C2" s="9"/>
      <c r="D2" s="9"/>
      <c r="E2" s="9"/>
      <c r="F2" s="9"/>
      <c r="G2" s="9"/>
      <c r="H2" s="9"/>
      <c r="I2" s="9"/>
      <c r="J2" s="9"/>
      <c r="K2" s="9"/>
      <c r="L2" s="9"/>
      <c r="M2" s="9"/>
      <c r="N2" s="9"/>
      <c r="O2" s="9"/>
      <c r="P2" s="9"/>
      <c r="Q2" s="9"/>
      <c r="R2" s="9"/>
      <c r="S2" s="9"/>
      <c r="T2" s="9"/>
      <c r="U2" s="9"/>
      <c r="V2" s="9"/>
    </row>
    <row r="3" spans="1:22" ht="13.5">
      <c r="A3" t="s">
        <v>1</v>
      </c>
      <c r="V3" t="s">
        <v>2</v>
      </c>
    </row>
    <row r="4" spans="1:22" s="10" customFormat="1" ht="13.5">
      <c r="A4" s="11" t="s">
        <v>67</v>
      </c>
      <c r="B4" s="11" t="s">
        <v>303</v>
      </c>
      <c r="C4" s="11" t="s">
        <v>207</v>
      </c>
      <c r="D4" s="11" t="s">
        <v>320</v>
      </c>
      <c r="E4" s="11" t="s">
        <v>321</v>
      </c>
      <c r="F4" s="11" t="s">
        <v>322</v>
      </c>
      <c r="G4" s="11" t="s">
        <v>323</v>
      </c>
      <c r="H4" s="11" t="s">
        <v>324</v>
      </c>
      <c r="I4" s="11" t="s">
        <v>325</v>
      </c>
      <c r="J4" s="11" t="s">
        <v>211</v>
      </c>
      <c r="K4" s="11"/>
      <c r="L4" s="11"/>
      <c r="M4" s="11"/>
      <c r="N4" s="11"/>
      <c r="O4" s="11"/>
      <c r="P4" s="11"/>
      <c r="Q4" s="11"/>
      <c r="R4" s="11"/>
      <c r="S4" s="11"/>
      <c r="T4" s="11" t="s">
        <v>326</v>
      </c>
      <c r="U4" s="11" t="s">
        <v>327</v>
      </c>
      <c r="V4" s="11" t="s">
        <v>328</v>
      </c>
    </row>
    <row r="5" spans="1:22" s="10" customFormat="1" ht="13.5">
      <c r="A5" s="11"/>
      <c r="B5" s="11"/>
      <c r="C5" s="11"/>
      <c r="D5" s="11"/>
      <c r="E5" s="11"/>
      <c r="F5" s="11"/>
      <c r="G5" s="11"/>
      <c r="H5" s="11"/>
      <c r="I5" s="11"/>
      <c r="J5" s="11" t="s">
        <v>68</v>
      </c>
      <c r="K5" s="11" t="s">
        <v>215</v>
      </c>
      <c r="L5" s="11" t="s">
        <v>70</v>
      </c>
      <c r="M5" s="11" t="s">
        <v>71</v>
      </c>
      <c r="N5" s="11" t="s">
        <v>72</v>
      </c>
      <c r="O5" s="11" t="s">
        <v>73</v>
      </c>
      <c r="P5" s="11" t="s">
        <v>74</v>
      </c>
      <c r="Q5" s="11" t="s">
        <v>75</v>
      </c>
      <c r="R5" s="11" t="s">
        <v>76</v>
      </c>
      <c r="S5" s="11" t="s">
        <v>57</v>
      </c>
      <c r="T5" s="11"/>
      <c r="U5" s="11"/>
      <c r="V5" s="11"/>
    </row>
    <row r="6" spans="1:22" s="10" customFormat="1" ht="13.5">
      <c r="A6" s="11"/>
      <c r="B6" s="11"/>
      <c r="C6" s="11"/>
      <c r="D6" s="11"/>
      <c r="E6" s="11"/>
      <c r="F6" s="11"/>
      <c r="G6" s="11"/>
      <c r="H6" s="11"/>
      <c r="I6" s="11"/>
      <c r="J6" s="11"/>
      <c r="K6" s="11"/>
      <c r="L6" s="11"/>
      <c r="M6" s="11"/>
      <c r="N6" s="11"/>
      <c r="O6" s="11"/>
      <c r="P6" s="11"/>
      <c r="Q6" s="11"/>
      <c r="R6" s="11"/>
      <c r="S6" s="11"/>
      <c r="T6" s="11"/>
      <c r="U6" s="11"/>
      <c r="V6" s="11"/>
    </row>
    <row r="7" spans="1:22" s="10" customFormat="1" ht="13.5">
      <c r="A7" s="11" t="s">
        <v>77</v>
      </c>
      <c r="B7" s="11" t="s">
        <v>77</v>
      </c>
      <c r="C7" s="11" t="s">
        <v>77</v>
      </c>
      <c r="D7" s="11" t="s">
        <v>77</v>
      </c>
      <c r="E7" s="11" t="s">
        <v>77</v>
      </c>
      <c r="F7" s="11" t="s">
        <v>77</v>
      </c>
      <c r="G7" s="11" t="s">
        <v>77</v>
      </c>
      <c r="H7" s="11" t="s">
        <v>77</v>
      </c>
      <c r="I7" s="11" t="s">
        <v>77</v>
      </c>
      <c r="J7" s="11">
        <v>1</v>
      </c>
      <c r="K7" s="11">
        <f aca="true" t="shared" si="0" ref="K7:S7">J7+1</f>
        <v>2</v>
      </c>
      <c r="L7" s="11">
        <f t="shared" si="0"/>
        <v>3</v>
      </c>
      <c r="M7" s="11">
        <f t="shared" si="0"/>
        <v>4</v>
      </c>
      <c r="N7" s="11">
        <f t="shared" si="0"/>
        <v>5</v>
      </c>
      <c r="O7" s="11">
        <f t="shared" si="0"/>
        <v>6</v>
      </c>
      <c r="P7" s="11">
        <f t="shared" si="0"/>
        <v>7</v>
      </c>
      <c r="Q7" s="11">
        <f t="shared" si="0"/>
        <v>8</v>
      </c>
      <c r="R7" s="11">
        <f t="shared" si="0"/>
        <v>9</v>
      </c>
      <c r="S7" s="11">
        <f t="shared" si="0"/>
        <v>10</v>
      </c>
      <c r="T7" s="11" t="s">
        <v>77</v>
      </c>
      <c r="U7" s="11" t="s">
        <v>77</v>
      </c>
      <c r="V7" s="11" t="s">
        <v>77</v>
      </c>
    </row>
    <row r="8" spans="1:22" s="10" customFormat="1" ht="13.5">
      <c r="A8" s="11"/>
      <c r="B8" s="11"/>
      <c r="C8" s="11"/>
      <c r="D8" s="11"/>
      <c r="E8" s="11"/>
      <c r="F8" s="11" t="s">
        <v>78</v>
      </c>
      <c r="G8" s="11"/>
      <c r="H8" s="11">
        <v>207</v>
      </c>
      <c r="I8" s="11"/>
      <c r="J8" s="11">
        <v>655.38</v>
      </c>
      <c r="K8" s="11">
        <v>655.38</v>
      </c>
      <c r="L8" s="11">
        <v>655.38</v>
      </c>
      <c r="M8" s="11">
        <v>0</v>
      </c>
      <c r="N8" s="11">
        <v>0</v>
      </c>
      <c r="O8" s="11">
        <v>0</v>
      </c>
      <c r="P8" s="11">
        <v>0</v>
      </c>
      <c r="Q8" s="11">
        <v>0</v>
      </c>
      <c r="R8" s="11">
        <v>0</v>
      </c>
      <c r="S8" s="11">
        <v>0</v>
      </c>
      <c r="T8" s="11"/>
      <c r="U8" s="11"/>
      <c r="V8" s="11" t="s">
        <v>216</v>
      </c>
    </row>
    <row r="9" spans="1:22" s="10" customFormat="1" ht="13.5">
      <c r="A9" s="11" t="s">
        <v>79</v>
      </c>
      <c r="B9" s="11" t="s">
        <v>166</v>
      </c>
      <c r="C9" s="11"/>
      <c r="D9" s="11" t="s">
        <v>329</v>
      </c>
      <c r="E9" s="11" t="s">
        <v>330</v>
      </c>
      <c r="F9" s="11" t="s">
        <v>331</v>
      </c>
      <c r="G9" s="11"/>
      <c r="H9" s="11">
        <v>10</v>
      </c>
      <c r="I9" s="11" t="s">
        <v>332</v>
      </c>
      <c r="J9" s="11">
        <v>8</v>
      </c>
      <c r="K9" s="11">
        <v>8</v>
      </c>
      <c r="L9" s="11">
        <v>8</v>
      </c>
      <c r="M9" s="11">
        <v>0</v>
      </c>
      <c r="N9" s="11">
        <v>0</v>
      </c>
      <c r="O9" s="11">
        <v>0</v>
      </c>
      <c r="P9" s="11">
        <v>0</v>
      </c>
      <c r="Q9" s="11">
        <v>0</v>
      </c>
      <c r="R9" s="11">
        <v>0</v>
      </c>
      <c r="S9" s="11">
        <v>0</v>
      </c>
      <c r="T9" s="11" t="s">
        <v>333</v>
      </c>
      <c r="U9" s="11">
        <v>43831</v>
      </c>
      <c r="V9" s="11" t="s">
        <v>216</v>
      </c>
    </row>
    <row r="10" spans="1:22" s="10" customFormat="1" ht="13.5">
      <c r="A10" s="11" t="s">
        <v>79</v>
      </c>
      <c r="B10" s="11" t="s">
        <v>193</v>
      </c>
      <c r="C10" s="11"/>
      <c r="D10" s="11" t="s">
        <v>334</v>
      </c>
      <c r="E10" s="11" t="s">
        <v>330</v>
      </c>
      <c r="F10" s="11" t="s">
        <v>335</v>
      </c>
      <c r="G10" s="11"/>
      <c r="H10" s="11">
        <v>50</v>
      </c>
      <c r="I10" s="11" t="s">
        <v>336</v>
      </c>
      <c r="J10" s="11">
        <v>10</v>
      </c>
      <c r="K10" s="11">
        <v>10</v>
      </c>
      <c r="L10" s="11">
        <v>10</v>
      </c>
      <c r="M10" s="11">
        <v>0</v>
      </c>
      <c r="N10" s="11">
        <v>0</v>
      </c>
      <c r="O10" s="11">
        <v>0</v>
      </c>
      <c r="P10" s="11">
        <v>0</v>
      </c>
      <c r="Q10" s="11">
        <v>0</v>
      </c>
      <c r="R10" s="11">
        <v>0</v>
      </c>
      <c r="S10" s="11">
        <v>0</v>
      </c>
      <c r="T10" s="11" t="s">
        <v>333</v>
      </c>
      <c r="U10" s="11">
        <v>43891</v>
      </c>
      <c r="V10" s="11" t="s">
        <v>216</v>
      </c>
    </row>
    <row r="11" spans="1:22" s="10" customFormat="1" ht="13.5">
      <c r="A11" s="11" t="s">
        <v>79</v>
      </c>
      <c r="B11" s="11" t="s">
        <v>193</v>
      </c>
      <c r="C11" s="11"/>
      <c r="D11" s="11" t="s">
        <v>337</v>
      </c>
      <c r="E11" s="11" t="s">
        <v>330</v>
      </c>
      <c r="F11" s="11" t="s">
        <v>338</v>
      </c>
      <c r="G11" s="11"/>
      <c r="H11" s="11">
        <v>10</v>
      </c>
      <c r="I11" s="11" t="s">
        <v>339</v>
      </c>
      <c r="J11" s="11">
        <v>2</v>
      </c>
      <c r="K11" s="11">
        <v>2</v>
      </c>
      <c r="L11" s="11">
        <v>2</v>
      </c>
      <c r="M11" s="11">
        <v>0</v>
      </c>
      <c r="N11" s="11">
        <v>0</v>
      </c>
      <c r="O11" s="11">
        <v>0</v>
      </c>
      <c r="P11" s="11">
        <v>0</v>
      </c>
      <c r="Q11" s="11">
        <v>0</v>
      </c>
      <c r="R11" s="11">
        <v>0</v>
      </c>
      <c r="S11" s="11">
        <v>0</v>
      </c>
      <c r="T11" s="11" t="s">
        <v>333</v>
      </c>
      <c r="U11" s="11">
        <v>43891</v>
      </c>
      <c r="V11" s="11" t="s">
        <v>216</v>
      </c>
    </row>
    <row r="12" spans="1:22" s="10" customFormat="1" ht="13.5">
      <c r="A12" s="11" t="s">
        <v>79</v>
      </c>
      <c r="B12" s="11" t="s">
        <v>193</v>
      </c>
      <c r="C12" s="11"/>
      <c r="D12" s="11" t="s">
        <v>340</v>
      </c>
      <c r="E12" s="11" t="s">
        <v>330</v>
      </c>
      <c r="F12" s="11" t="s">
        <v>341</v>
      </c>
      <c r="G12" s="11"/>
      <c r="H12" s="11">
        <v>1</v>
      </c>
      <c r="I12" s="11" t="s">
        <v>342</v>
      </c>
      <c r="J12" s="11">
        <v>10</v>
      </c>
      <c r="K12" s="11">
        <v>10</v>
      </c>
      <c r="L12" s="11">
        <v>10</v>
      </c>
      <c r="M12" s="11">
        <v>0</v>
      </c>
      <c r="N12" s="11">
        <v>0</v>
      </c>
      <c r="O12" s="11">
        <v>0</v>
      </c>
      <c r="P12" s="11">
        <v>0</v>
      </c>
      <c r="Q12" s="11">
        <v>0</v>
      </c>
      <c r="R12" s="11">
        <v>0</v>
      </c>
      <c r="S12" s="11">
        <v>0</v>
      </c>
      <c r="T12" s="11" t="s">
        <v>333</v>
      </c>
      <c r="U12" s="11">
        <v>43891</v>
      </c>
      <c r="V12" s="11" t="s">
        <v>216</v>
      </c>
    </row>
    <row r="13" spans="1:22" s="10" customFormat="1" ht="13.5">
      <c r="A13" s="11" t="s">
        <v>79</v>
      </c>
      <c r="B13" s="11" t="s">
        <v>343</v>
      </c>
      <c r="C13" s="11" t="s">
        <v>227</v>
      </c>
      <c r="D13" s="11" t="s">
        <v>344</v>
      </c>
      <c r="E13" s="11" t="s">
        <v>330</v>
      </c>
      <c r="F13" s="11" t="s">
        <v>341</v>
      </c>
      <c r="G13" s="11"/>
      <c r="H13" s="11">
        <v>30</v>
      </c>
      <c r="I13" s="11" t="s">
        <v>336</v>
      </c>
      <c r="J13" s="11">
        <v>3</v>
      </c>
      <c r="K13" s="11">
        <v>3</v>
      </c>
      <c r="L13" s="11">
        <v>3</v>
      </c>
      <c r="M13" s="11">
        <v>0</v>
      </c>
      <c r="N13" s="11">
        <v>0</v>
      </c>
      <c r="O13" s="11">
        <v>0</v>
      </c>
      <c r="P13" s="11">
        <v>0</v>
      </c>
      <c r="Q13" s="11">
        <v>0</v>
      </c>
      <c r="R13" s="11">
        <v>0</v>
      </c>
      <c r="S13" s="11">
        <v>0</v>
      </c>
      <c r="T13" s="11" t="s">
        <v>333</v>
      </c>
      <c r="U13" s="11">
        <v>43922</v>
      </c>
      <c r="V13" s="11" t="s">
        <v>216</v>
      </c>
    </row>
    <row r="14" spans="1:22" s="10" customFormat="1" ht="13.5">
      <c r="A14" s="11" t="s">
        <v>79</v>
      </c>
      <c r="B14" s="11" t="s">
        <v>343</v>
      </c>
      <c r="C14" s="11" t="s">
        <v>227</v>
      </c>
      <c r="D14" s="11" t="s">
        <v>345</v>
      </c>
      <c r="E14" s="11" t="s">
        <v>330</v>
      </c>
      <c r="F14" s="11" t="s">
        <v>346</v>
      </c>
      <c r="G14" s="11"/>
      <c r="H14" s="11">
        <v>1</v>
      </c>
      <c r="I14" s="11" t="s">
        <v>339</v>
      </c>
      <c r="J14" s="11">
        <v>8</v>
      </c>
      <c r="K14" s="11">
        <v>8</v>
      </c>
      <c r="L14" s="11">
        <v>8</v>
      </c>
      <c r="M14" s="11">
        <v>0</v>
      </c>
      <c r="N14" s="11">
        <v>0</v>
      </c>
      <c r="O14" s="11">
        <v>0</v>
      </c>
      <c r="P14" s="11">
        <v>0</v>
      </c>
      <c r="Q14" s="11">
        <v>0</v>
      </c>
      <c r="R14" s="11">
        <v>0</v>
      </c>
      <c r="S14" s="11">
        <v>0</v>
      </c>
      <c r="T14" s="11" t="s">
        <v>333</v>
      </c>
      <c r="U14" s="11">
        <v>43922</v>
      </c>
      <c r="V14" s="11" t="s">
        <v>216</v>
      </c>
    </row>
    <row r="15" spans="1:22" s="10" customFormat="1" ht="13.5">
      <c r="A15" s="11" t="s">
        <v>79</v>
      </c>
      <c r="B15" s="11" t="s">
        <v>343</v>
      </c>
      <c r="C15" s="11" t="s">
        <v>227</v>
      </c>
      <c r="D15" s="11" t="s">
        <v>347</v>
      </c>
      <c r="E15" s="11" t="s">
        <v>330</v>
      </c>
      <c r="F15" s="11" t="s">
        <v>348</v>
      </c>
      <c r="G15" s="11"/>
      <c r="H15" s="11">
        <v>50</v>
      </c>
      <c r="I15" s="11" t="s">
        <v>349</v>
      </c>
      <c r="J15" s="11">
        <v>9</v>
      </c>
      <c r="K15" s="11">
        <v>9</v>
      </c>
      <c r="L15" s="11">
        <v>9</v>
      </c>
      <c r="M15" s="11">
        <v>0</v>
      </c>
      <c r="N15" s="11">
        <v>0</v>
      </c>
      <c r="O15" s="11">
        <v>0</v>
      </c>
      <c r="P15" s="11">
        <v>0</v>
      </c>
      <c r="Q15" s="11">
        <v>0</v>
      </c>
      <c r="R15" s="11">
        <v>0</v>
      </c>
      <c r="S15" s="11">
        <v>0</v>
      </c>
      <c r="T15" s="11" t="s">
        <v>333</v>
      </c>
      <c r="U15" s="11">
        <v>43922</v>
      </c>
      <c r="V15" s="11" t="s">
        <v>216</v>
      </c>
    </row>
    <row r="16" spans="1:22" s="10" customFormat="1" ht="13.5">
      <c r="A16" s="11" t="s">
        <v>79</v>
      </c>
      <c r="B16" s="11" t="s">
        <v>343</v>
      </c>
      <c r="C16" s="11" t="s">
        <v>227</v>
      </c>
      <c r="D16" s="11" t="s">
        <v>350</v>
      </c>
      <c r="E16" s="11" t="s">
        <v>330</v>
      </c>
      <c r="F16" s="11" t="s">
        <v>351</v>
      </c>
      <c r="G16" s="11"/>
      <c r="H16" s="11">
        <v>50</v>
      </c>
      <c r="I16" s="11" t="s">
        <v>342</v>
      </c>
      <c r="J16" s="11">
        <v>5</v>
      </c>
      <c r="K16" s="11">
        <v>5</v>
      </c>
      <c r="L16" s="11">
        <v>5</v>
      </c>
      <c r="M16" s="11">
        <v>0</v>
      </c>
      <c r="N16" s="11">
        <v>0</v>
      </c>
      <c r="O16" s="11">
        <v>0</v>
      </c>
      <c r="P16" s="11">
        <v>0</v>
      </c>
      <c r="Q16" s="11">
        <v>0</v>
      </c>
      <c r="R16" s="11">
        <v>0</v>
      </c>
      <c r="S16" s="11">
        <v>0</v>
      </c>
      <c r="T16" s="11" t="s">
        <v>333</v>
      </c>
      <c r="U16" s="11">
        <v>43922</v>
      </c>
      <c r="V16" s="11" t="s">
        <v>216</v>
      </c>
    </row>
    <row r="17" spans="1:22" s="10" customFormat="1" ht="13.5">
      <c r="A17" s="11" t="s">
        <v>79</v>
      </c>
      <c r="B17" s="11" t="s">
        <v>352</v>
      </c>
      <c r="C17" s="11" t="s">
        <v>256</v>
      </c>
      <c r="D17" s="11" t="s">
        <v>352</v>
      </c>
      <c r="E17" s="11" t="s">
        <v>353</v>
      </c>
      <c r="F17" s="11" t="s">
        <v>354</v>
      </c>
      <c r="G17" s="11"/>
      <c r="H17" s="11">
        <v>1</v>
      </c>
      <c r="I17" s="11" t="s">
        <v>83</v>
      </c>
      <c r="J17" s="11">
        <v>340</v>
      </c>
      <c r="K17" s="11">
        <v>340</v>
      </c>
      <c r="L17" s="11">
        <v>340</v>
      </c>
      <c r="M17" s="11">
        <v>0</v>
      </c>
      <c r="N17" s="11">
        <v>0</v>
      </c>
      <c r="O17" s="11">
        <v>0</v>
      </c>
      <c r="P17" s="11">
        <v>0</v>
      </c>
      <c r="Q17" s="11">
        <v>0</v>
      </c>
      <c r="R17" s="11">
        <v>0</v>
      </c>
      <c r="S17" s="11">
        <v>0</v>
      </c>
      <c r="T17" s="11" t="s">
        <v>355</v>
      </c>
      <c r="U17" s="11">
        <v>43862</v>
      </c>
      <c r="V17" s="11" t="s">
        <v>216</v>
      </c>
    </row>
    <row r="18" spans="1:22" s="10" customFormat="1" ht="13.5">
      <c r="A18" s="11" t="s">
        <v>79</v>
      </c>
      <c r="B18" s="11" t="s">
        <v>356</v>
      </c>
      <c r="C18" s="11" t="s">
        <v>282</v>
      </c>
      <c r="D18" s="11" t="s">
        <v>357</v>
      </c>
      <c r="E18" s="11" t="s">
        <v>358</v>
      </c>
      <c r="F18" s="11" t="s">
        <v>359</v>
      </c>
      <c r="G18" s="11"/>
      <c r="H18" s="11">
        <v>1</v>
      </c>
      <c r="I18" s="11" t="s">
        <v>83</v>
      </c>
      <c r="J18" s="11">
        <v>27.08</v>
      </c>
      <c r="K18" s="11">
        <v>27.08</v>
      </c>
      <c r="L18" s="11">
        <v>27.08</v>
      </c>
      <c r="M18" s="11">
        <v>0</v>
      </c>
      <c r="N18" s="11">
        <v>0</v>
      </c>
      <c r="O18" s="11">
        <v>0</v>
      </c>
      <c r="P18" s="11">
        <v>0</v>
      </c>
      <c r="Q18" s="11">
        <v>0</v>
      </c>
      <c r="R18" s="11">
        <v>0</v>
      </c>
      <c r="S18" s="11">
        <v>0</v>
      </c>
      <c r="T18" s="11" t="s">
        <v>355</v>
      </c>
      <c r="U18" s="11">
        <v>44136</v>
      </c>
      <c r="V18" s="11" t="s">
        <v>216</v>
      </c>
    </row>
    <row r="19" spans="1:22" s="10" customFormat="1" ht="13.5">
      <c r="A19" s="11" t="s">
        <v>79</v>
      </c>
      <c r="B19" s="11" t="s">
        <v>360</v>
      </c>
      <c r="C19" s="11" t="s">
        <v>285</v>
      </c>
      <c r="D19" s="11" t="s">
        <v>360</v>
      </c>
      <c r="E19" s="11" t="s">
        <v>358</v>
      </c>
      <c r="F19" s="11" t="s">
        <v>359</v>
      </c>
      <c r="G19" s="11"/>
      <c r="H19" s="11">
        <v>1</v>
      </c>
      <c r="I19" s="11" t="s">
        <v>83</v>
      </c>
      <c r="J19" s="11">
        <v>102</v>
      </c>
      <c r="K19" s="11">
        <v>102</v>
      </c>
      <c r="L19" s="11">
        <v>102</v>
      </c>
      <c r="M19" s="11">
        <v>0</v>
      </c>
      <c r="N19" s="11">
        <v>0</v>
      </c>
      <c r="O19" s="11">
        <v>0</v>
      </c>
      <c r="P19" s="11">
        <v>0</v>
      </c>
      <c r="Q19" s="11">
        <v>0</v>
      </c>
      <c r="R19" s="11">
        <v>0</v>
      </c>
      <c r="S19" s="11">
        <v>0</v>
      </c>
      <c r="T19" s="11" t="s">
        <v>355</v>
      </c>
      <c r="U19" s="11">
        <v>44044</v>
      </c>
      <c r="V19" s="11" t="s">
        <v>216</v>
      </c>
    </row>
    <row r="20" spans="1:22" s="10" customFormat="1" ht="13.5">
      <c r="A20" s="11" t="s">
        <v>79</v>
      </c>
      <c r="B20" s="11" t="s">
        <v>361</v>
      </c>
      <c r="C20" s="11" t="s">
        <v>288</v>
      </c>
      <c r="D20" s="11" t="s">
        <v>362</v>
      </c>
      <c r="E20" s="11" t="s">
        <v>358</v>
      </c>
      <c r="F20" s="11" t="s">
        <v>363</v>
      </c>
      <c r="G20" s="11"/>
      <c r="H20" s="11">
        <v>1</v>
      </c>
      <c r="I20" s="11" t="s">
        <v>83</v>
      </c>
      <c r="J20" s="11">
        <v>112.32</v>
      </c>
      <c r="K20" s="11">
        <v>112.32</v>
      </c>
      <c r="L20" s="11">
        <v>112.32</v>
      </c>
      <c r="M20" s="11">
        <v>0</v>
      </c>
      <c r="N20" s="11">
        <v>0</v>
      </c>
      <c r="O20" s="11">
        <v>0</v>
      </c>
      <c r="P20" s="11">
        <v>0</v>
      </c>
      <c r="Q20" s="11">
        <v>0</v>
      </c>
      <c r="R20" s="11">
        <v>0</v>
      </c>
      <c r="S20" s="11">
        <v>0</v>
      </c>
      <c r="T20" s="11" t="s">
        <v>355</v>
      </c>
      <c r="U20" s="11">
        <v>43831</v>
      </c>
      <c r="V20" s="11" t="s">
        <v>216</v>
      </c>
    </row>
    <row r="21" spans="1:22" s="10" customFormat="1" ht="13.5">
      <c r="A21" s="11" t="s">
        <v>79</v>
      </c>
      <c r="B21" s="11" t="s">
        <v>361</v>
      </c>
      <c r="C21" s="11" t="s">
        <v>288</v>
      </c>
      <c r="D21" s="11" t="s">
        <v>364</v>
      </c>
      <c r="E21" s="11" t="s">
        <v>358</v>
      </c>
      <c r="F21" s="11" t="s">
        <v>365</v>
      </c>
      <c r="G21" s="11"/>
      <c r="H21" s="11">
        <v>1</v>
      </c>
      <c r="I21" s="11" t="s">
        <v>83</v>
      </c>
      <c r="J21" s="11">
        <v>18.98</v>
      </c>
      <c r="K21" s="11">
        <v>18.98</v>
      </c>
      <c r="L21" s="11">
        <v>18.98</v>
      </c>
      <c r="M21" s="11">
        <v>0</v>
      </c>
      <c r="N21" s="11">
        <v>0</v>
      </c>
      <c r="O21" s="11">
        <v>0</v>
      </c>
      <c r="P21" s="11">
        <v>0</v>
      </c>
      <c r="Q21" s="11">
        <v>0</v>
      </c>
      <c r="R21" s="11">
        <v>0</v>
      </c>
      <c r="S21" s="11">
        <v>0</v>
      </c>
      <c r="T21" s="11" t="s">
        <v>355</v>
      </c>
      <c r="U21" s="11">
        <v>44013</v>
      </c>
      <c r="V21" s="11" t="s">
        <v>216</v>
      </c>
    </row>
  </sheetData>
  <sheetProtection/>
  <mergeCells count="1">
    <mergeCell ref="A2:V2"/>
  </mergeCells>
  <printOptions/>
  <pageMargins left="0.25" right="0.25" top="0.75" bottom="0.75" header="0.3" footer="0.3"/>
  <pageSetup fitToHeight="1" fitToWidth="1"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2:U15"/>
  <sheetViews>
    <sheetView workbookViewId="0" topLeftCell="A1">
      <selection activeCell="B9" sqref="B9"/>
    </sheetView>
  </sheetViews>
  <sheetFormatPr defaultColWidth="9.00390625" defaultRowHeight="15"/>
  <cols>
    <col min="1" max="1" width="13.8515625" style="0" customWidth="1"/>
    <col min="2" max="2" width="12.28125" style="0" customWidth="1"/>
    <col min="3" max="3" width="10.28125" style="0" customWidth="1"/>
    <col min="4" max="4" width="6.7109375" style="0" customWidth="1"/>
    <col min="5" max="5" width="6.28125" style="0" customWidth="1"/>
    <col min="6" max="6" width="5.57421875" style="0" customWidth="1"/>
    <col min="7" max="7" width="23.7109375" style="0" customWidth="1"/>
    <col min="8" max="8" width="8.00390625" style="0" customWidth="1"/>
    <col min="9" max="9" width="14.140625" style="0" customWidth="1"/>
    <col min="10" max="10" width="13.7109375" style="0" customWidth="1"/>
    <col min="11" max="11" width="8.00390625" style="0" customWidth="1"/>
    <col min="12" max="12" width="15.8515625" style="0" customWidth="1"/>
    <col min="13" max="13" width="15.00390625" style="0" customWidth="1"/>
    <col min="14" max="14" width="6.8515625" style="0" customWidth="1"/>
    <col min="15" max="16" width="12.421875" style="0" customWidth="1"/>
    <col min="17" max="17" width="8.57421875" style="0" customWidth="1"/>
    <col min="18" max="18" width="8.00390625" style="0" customWidth="1"/>
    <col min="19" max="19" width="5.140625" style="0" customWidth="1"/>
    <col min="20" max="20" width="4.57421875" style="0" customWidth="1"/>
  </cols>
  <sheetData>
    <row r="2" spans="1:21" ht="13.5">
      <c r="A2" s="9" t="s">
        <v>366</v>
      </c>
      <c r="B2" s="9"/>
      <c r="C2" s="9"/>
      <c r="D2" s="9"/>
      <c r="E2" s="9"/>
      <c r="F2" s="9"/>
      <c r="G2" s="9"/>
      <c r="H2" s="9"/>
      <c r="I2" s="9"/>
      <c r="J2" s="9"/>
      <c r="K2" s="9"/>
      <c r="L2" s="9"/>
      <c r="M2" s="9"/>
      <c r="N2" s="9"/>
      <c r="O2" s="9"/>
      <c r="P2" s="9"/>
      <c r="Q2" s="9"/>
      <c r="R2" s="9"/>
      <c r="S2" s="9"/>
      <c r="T2" s="9"/>
      <c r="U2" s="9"/>
    </row>
    <row r="3" spans="1:21" ht="13.5">
      <c r="A3" t="s">
        <v>1</v>
      </c>
      <c r="U3" t="s">
        <v>2</v>
      </c>
    </row>
    <row r="4" spans="1:21" s="10" customFormat="1" ht="13.5">
      <c r="A4" s="11" t="s">
        <v>67</v>
      </c>
      <c r="B4" s="11" t="s">
        <v>367</v>
      </c>
      <c r="C4" s="11" t="s">
        <v>368</v>
      </c>
      <c r="D4" s="11" t="s">
        <v>369</v>
      </c>
      <c r="E4" s="11" t="s">
        <v>325</v>
      </c>
      <c r="F4" s="11" t="s">
        <v>324</v>
      </c>
      <c r="G4" s="11" t="s">
        <v>370</v>
      </c>
      <c r="H4" s="11" t="s">
        <v>68</v>
      </c>
      <c r="I4" s="11" t="s">
        <v>215</v>
      </c>
      <c r="J4" s="11" t="s">
        <v>70</v>
      </c>
      <c r="K4" s="11" t="s">
        <v>71</v>
      </c>
      <c r="L4" s="11" t="s">
        <v>72</v>
      </c>
      <c r="M4" s="11" t="s">
        <v>73</v>
      </c>
      <c r="N4" s="11" t="s">
        <v>74</v>
      </c>
      <c r="O4" s="11" t="s">
        <v>75</v>
      </c>
      <c r="P4" s="11" t="s">
        <v>76</v>
      </c>
      <c r="Q4" s="11" t="s">
        <v>57</v>
      </c>
      <c r="R4" s="11" t="s">
        <v>371</v>
      </c>
      <c r="S4" s="11"/>
      <c r="T4" s="11"/>
      <c r="U4" s="11" t="s">
        <v>328</v>
      </c>
    </row>
    <row r="5" spans="1:21" s="10" customFormat="1" ht="13.5">
      <c r="A5" s="11"/>
      <c r="B5" s="11"/>
      <c r="C5" s="11"/>
      <c r="D5" s="11"/>
      <c r="E5" s="11"/>
      <c r="F5" s="11"/>
      <c r="G5" s="11"/>
      <c r="H5" s="11"/>
      <c r="I5" s="11"/>
      <c r="J5" s="11"/>
      <c r="K5" s="11"/>
      <c r="L5" s="11"/>
      <c r="M5" s="11"/>
      <c r="N5" s="11"/>
      <c r="O5" s="11"/>
      <c r="P5" s="11"/>
      <c r="Q5" s="11"/>
      <c r="R5" s="11" t="s">
        <v>324</v>
      </c>
      <c r="S5" s="11" t="s">
        <v>372</v>
      </c>
      <c r="T5" s="11" t="s">
        <v>373</v>
      </c>
      <c r="U5" s="11"/>
    </row>
    <row r="6" spans="1:21" s="10" customFormat="1" ht="13.5">
      <c r="A6" s="11" t="s">
        <v>77</v>
      </c>
      <c r="B6" s="11" t="s">
        <v>77</v>
      </c>
      <c r="C6" s="11" t="s">
        <v>77</v>
      </c>
      <c r="D6" s="11" t="s">
        <v>77</v>
      </c>
      <c r="E6" s="11" t="s">
        <v>77</v>
      </c>
      <c r="F6" s="11" t="s">
        <v>77</v>
      </c>
      <c r="G6" s="11" t="s">
        <v>77</v>
      </c>
      <c r="H6" s="11">
        <v>1</v>
      </c>
      <c r="I6" s="11">
        <f aca="true" t="shared" si="0" ref="I6:T6">H6+1</f>
        <v>2</v>
      </c>
      <c r="J6" s="11">
        <f t="shared" si="0"/>
        <v>3</v>
      </c>
      <c r="K6" s="11">
        <f t="shared" si="0"/>
        <v>4</v>
      </c>
      <c r="L6" s="11">
        <f t="shared" si="0"/>
        <v>5</v>
      </c>
      <c r="M6" s="11">
        <f t="shared" si="0"/>
        <v>6</v>
      </c>
      <c r="N6" s="11">
        <f t="shared" si="0"/>
        <v>7</v>
      </c>
      <c r="O6" s="11">
        <f t="shared" si="0"/>
        <v>8</v>
      </c>
      <c r="P6" s="11">
        <f t="shared" si="0"/>
        <v>9</v>
      </c>
      <c r="Q6" s="11">
        <f t="shared" si="0"/>
        <v>10</v>
      </c>
      <c r="R6" s="11">
        <f t="shared" si="0"/>
        <v>11</v>
      </c>
      <c r="S6" s="11">
        <f t="shared" si="0"/>
        <v>12</v>
      </c>
      <c r="T6" s="11">
        <f t="shared" si="0"/>
        <v>13</v>
      </c>
      <c r="U6" s="11" t="s">
        <v>77</v>
      </c>
    </row>
    <row r="7" spans="1:21" s="10" customFormat="1" ht="13.5">
      <c r="A7" s="11" t="s">
        <v>78</v>
      </c>
      <c r="B7" s="11"/>
      <c r="C7" s="11"/>
      <c r="D7" s="11"/>
      <c r="E7" s="11"/>
      <c r="F7" s="11">
        <v>227</v>
      </c>
      <c r="G7" s="11"/>
      <c r="H7" s="11">
        <v>229.5</v>
      </c>
      <c r="I7" s="11">
        <v>229.5</v>
      </c>
      <c r="J7" s="11">
        <v>229.5</v>
      </c>
      <c r="K7" s="11">
        <v>0</v>
      </c>
      <c r="L7" s="11">
        <v>0</v>
      </c>
      <c r="M7" s="11">
        <v>0</v>
      </c>
      <c r="N7" s="11">
        <v>0</v>
      </c>
      <c r="O7" s="11">
        <v>0</v>
      </c>
      <c r="P7" s="11">
        <v>0</v>
      </c>
      <c r="Q7" s="11">
        <v>0</v>
      </c>
      <c r="R7" s="11">
        <v>142</v>
      </c>
      <c r="S7" s="11">
        <v>47</v>
      </c>
      <c r="T7" s="11"/>
      <c r="U7" s="11" t="s">
        <v>216</v>
      </c>
    </row>
    <row r="8" spans="1:21" s="10" customFormat="1" ht="13.5">
      <c r="A8" s="11" t="s">
        <v>79</v>
      </c>
      <c r="B8" s="11"/>
      <c r="C8" s="11"/>
      <c r="D8" s="11"/>
      <c r="E8" s="11"/>
      <c r="F8" s="11">
        <v>227</v>
      </c>
      <c r="G8" s="11"/>
      <c r="H8" s="11">
        <v>229.5</v>
      </c>
      <c r="I8" s="11">
        <v>229.5</v>
      </c>
      <c r="J8" s="11">
        <v>229.5</v>
      </c>
      <c r="K8" s="11">
        <v>0</v>
      </c>
      <c r="L8" s="11">
        <v>0</v>
      </c>
      <c r="M8" s="11">
        <v>0</v>
      </c>
      <c r="N8" s="11">
        <v>0</v>
      </c>
      <c r="O8" s="11">
        <v>0</v>
      </c>
      <c r="P8" s="11">
        <v>0</v>
      </c>
      <c r="Q8" s="11">
        <v>0</v>
      </c>
      <c r="R8" s="11">
        <v>142</v>
      </c>
      <c r="S8" s="11">
        <v>47</v>
      </c>
      <c r="T8" s="11"/>
      <c r="U8" s="11" t="s">
        <v>216</v>
      </c>
    </row>
    <row r="9" spans="1:21" s="10" customFormat="1" ht="13.5">
      <c r="A9" s="11" t="s">
        <v>161</v>
      </c>
      <c r="B9" s="11" t="s">
        <v>374</v>
      </c>
      <c r="C9" s="11" t="s">
        <v>344</v>
      </c>
      <c r="D9" s="11"/>
      <c r="E9" s="11" t="s">
        <v>336</v>
      </c>
      <c r="F9" s="11">
        <v>30</v>
      </c>
      <c r="G9" s="11" t="s">
        <v>375</v>
      </c>
      <c r="H9" s="11">
        <v>3</v>
      </c>
      <c r="I9" s="11">
        <v>3</v>
      </c>
      <c r="J9" s="11">
        <v>3</v>
      </c>
      <c r="K9" s="11">
        <v>0</v>
      </c>
      <c r="L9" s="11">
        <v>0</v>
      </c>
      <c r="M9" s="11">
        <v>0</v>
      </c>
      <c r="N9" s="11">
        <v>0</v>
      </c>
      <c r="O9" s="11">
        <v>0</v>
      </c>
      <c r="P9" s="11">
        <v>0</v>
      </c>
      <c r="Q9" s="11">
        <v>0</v>
      </c>
      <c r="R9" s="11">
        <v>30</v>
      </c>
      <c r="S9" s="11">
        <v>3</v>
      </c>
      <c r="T9" s="11"/>
      <c r="U9" s="11" t="s">
        <v>216</v>
      </c>
    </row>
    <row r="10" spans="1:21" s="10" customFormat="1" ht="13.5">
      <c r="A10" s="11" t="s">
        <v>161</v>
      </c>
      <c r="B10" s="11" t="s">
        <v>374</v>
      </c>
      <c r="C10" s="11" t="s">
        <v>376</v>
      </c>
      <c r="D10" s="11"/>
      <c r="E10" s="11" t="s">
        <v>339</v>
      </c>
      <c r="F10" s="11">
        <v>50</v>
      </c>
      <c r="G10" s="11" t="s">
        <v>375</v>
      </c>
      <c r="H10" s="11">
        <v>14</v>
      </c>
      <c r="I10" s="11">
        <v>14</v>
      </c>
      <c r="J10" s="11">
        <v>14</v>
      </c>
      <c r="K10" s="11">
        <v>0</v>
      </c>
      <c r="L10" s="11">
        <v>0</v>
      </c>
      <c r="M10" s="11">
        <v>0</v>
      </c>
      <c r="N10" s="11">
        <v>0</v>
      </c>
      <c r="O10" s="11">
        <v>0</v>
      </c>
      <c r="P10" s="11">
        <v>0</v>
      </c>
      <c r="Q10" s="11">
        <v>0</v>
      </c>
      <c r="R10" s="11">
        <v>50</v>
      </c>
      <c r="S10" s="11">
        <v>14</v>
      </c>
      <c r="T10" s="11"/>
      <c r="U10" s="11" t="s">
        <v>216</v>
      </c>
    </row>
    <row r="11" spans="1:21" s="10" customFormat="1" ht="13.5">
      <c r="A11" s="11" t="s">
        <v>161</v>
      </c>
      <c r="B11" s="11" t="s">
        <v>374</v>
      </c>
      <c r="C11" s="11" t="s">
        <v>337</v>
      </c>
      <c r="D11" s="11"/>
      <c r="E11" s="11" t="s">
        <v>339</v>
      </c>
      <c r="F11" s="11">
        <v>10</v>
      </c>
      <c r="G11" s="11" t="s">
        <v>375</v>
      </c>
      <c r="H11" s="11">
        <v>2</v>
      </c>
      <c r="I11" s="11">
        <v>2</v>
      </c>
      <c r="J11" s="11">
        <v>2</v>
      </c>
      <c r="K11" s="11">
        <v>0</v>
      </c>
      <c r="L11" s="11">
        <v>0</v>
      </c>
      <c r="M11" s="11">
        <v>0</v>
      </c>
      <c r="N11" s="11">
        <v>0</v>
      </c>
      <c r="O11" s="11">
        <v>0</v>
      </c>
      <c r="P11" s="11">
        <v>0</v>
      </c>
      <c r="Q11" s="11">
        <v>0</v>
      </c>
      <c r="R11" s="11">
        <v>10</v>
      </c>
      <c r="S11" s="11">
        <v>2</v>
      </c>
      <c r="T11" s="11"/>
      <c r="U11" s="11" t="s">
        <v>216</v>
      </c>
    </row>
    <row r="12" spans="1:21" s="10" customFormat="1" ht="13.5">
      <c r="A12" s="11" t="s">
        <v>161</v>
      </c>
      <c r="B12" s="11" t="s">
        <v>377</v>
      </c>
      <c r="C12" s="11" t="s">
        <v>334</v>
      </c>
      <c r="D12" s="11"/>
      <c r="E12" s="11" t="s">
        <v>378</v>
      </c>
      <c r="F12" s="11">
        <v>110</v>
      </c>
      <c r="G12" s="11" t="s">
        <v>379</v>
      </c>
      <c r="H12" s="11">
        <v>39</v>
      </c>
      <c r="I12" s="11">
        <v>39</v>
      </c>
      <c r="J12" s="11">
        <v>39</v>
      </c>
      <c r="K12" s="11">
        <v>0</v>
      </c>
      <c r="L12" s="11">
        <v>0</v>
      </c>
      <c r="M12" s="11">
        <v>0</v>
      </c>
      <c r="N12" s="11">
        <v>0</v>
      </c>
      <c r="O12" s="11">
        <v>0</v>
      </c>
      <c r="P12" s="11">
        <v>0</v>
      </c>
      <c r="Q12" s="11">
        <v>0</v>
      </c>
      <c r="R12" s="11">
        <v>50</v>
      </c>
      <c r="S12" s="11">
        <v>10</v>
      </c>
      <c r="T12" s="11"/>
      <c r="U12" s="11" t="s">
        <v>216</v>
      </c>
    </row>
    <row r="13" spans="1:21" s="10" customFormat="1" ht="13.5">
      <c r="A13" s="11" t="s">
        <v>161</v>
      </c>
      <c r="B13" s="11" t="s">
        <v>380</v>
      </c>
      <c r="C13" s="11" t="s">
        <v>381</v>
      </c>
      <c r="D13" s="11"/>
      <c r="E13" s="11" t="s">
        <v>339</v>
      </c>
      <c r="F13" s="11">
        <v>3</v>
      </c>
      <c r="G13" s="11" t="s">
        <v>382</v>
      </c>
      <c r="H13" s="11">
        <v>20</v>
      </c>
      <c r="I13" s="11">
        <v>20</v>
      </c>
      <c r="J13" s="11">
        <v>20</v>
      </c>
      <c r="K13" s="11">
        <v>0</v>
      </c>
      <c r="L13" s="11">
        <v>0</v>
      </c>
      <c r="M13" s="11">
        <v>0</v>
      </c>
      <c r="N13" s="11">
        <v>0</v>
      </c>
      <c r="O13" s="11">
        <v>0</v>
      </c>
      <c r="P13" s="11">
        <v>0</v>
      </c>
      <c r="Q13" s="11">
        <v>0</v>
      </c>
      <c r="R13" s="11">
        <v>1</v>
      </c>
      <c r="S13" s="11">
        <v>10</v>
      </c>
      <c r="T13" s="11"/>
      <c r="U13" s="11" t="s">
        <v>216</v>
      </c>
    </row>
    <row r="14" spans="1:21" s="10" customFormat="1" ht="13.5">
      <c r="A14" s="11" t="s">
        <v>161</v>
      </c>
      <c r="B14" s="11" t="s">
        <v>383</v>
      </c>
      <c r="C14" s="11" t="s">
        <v>345</v>
      </c>
      <c r="D14" s="11"/>
      <c r="E14" s="11" t="s">
        <v>339</v>
      </c>
      <c r="F14" s="11">
        <v>3</v>
      </c>
      <c r="G14" s="11" t="s">
        <v>345</v>
      </c>
      <c r="H14" s="11">
        <v>15</v>
      </c>
      <c r="I14" s="11">
        <v>15</v>
      </c>
      <c r="J14" s="11">
        <v>15</v>
      </c>
      <c r="K14" s="11">
        <v>0</v>
      </c>
      <c r="L14" s="11">
        <v>0</v>
      </c>
      <c r="M14" s="11">
        <v>0</v>
      </c>
      <c r="N14" s="11">
        <v>0</v>
      </c>
      <c r="O14" s="11">
        <v>0</v>
      </c>
      <c r="P14" s="11">
        <v>0</v>
      </c>
      <c r="Q14" s="11">
        <v>0</v>
      </c>
      <c r="R14" s="11">
        <v>1</v>
      </c>
      <c r="S14" s="11">
        <v>8</v>
      </c>
      <c r="T14" s="11"/>
      <c r="U14" s="11" t="s">
        <v>216</v>
      </c>
    </row>
    <row r="15" spans="1:21" s="10" customFormat="1" ht="13.5">
      <c r="A15" s="11" t="s">
        <v>161</v>
      </c>
      <c r="B15" s="11" t="s">
        <v>384</v>
      </c>
      <c r="C15" s="11" t="s">
        <v>385</v>
      </c>
      <c r="D15" s="11"/>
      <c r="E15" s="11" t="s">
        <v>386</v>
      </c>
      <c r="F15" s="11">
        <v>21</v>
      </c>
      <c r="G15" s="11" t="s">
        <v>387</v>
      </c>
      <c r="H15" s="11">
        <v>136.5</v>
      </c>
      <c r="I15" s="11">
        <v>136.5</v>
      </c>
      <c r="J15" s="11">
        <v>136.5</v>
      </c>
      <c r="K15" s="11">
        <v>0</v>
      </c>
      <c r="L15" s="11">
        <v>0</v>
      </c>
      <c r="M15" s="11">
        <v>0</v>
      </c>
      <c r="N15" s="11">
        <v>0</v>
      </c>
      <c r="O15" s="11">
        <v>0</v>
      </c>
      <c r="P15" s="11">
        <v>0</v>
      </c>
      <c r="Q15" s="11">
        <v>0</v>
      </c>
      <c r="R15" s="11">
        <v>0</v>
      </c>
      <c r="S15" s="11">
        <v>0</v>
      </c>
      <c r="T15" s="11"/>
      <c r="U15" s="11" t="s">
        <v>216</v>
      </c>
    </row>
  </sheetData>
  <sheetProtection/>
  <mergeCells count="1">
    <mergeCell ref="A2:U2"/>
  </mergeCells>
  <printOptions/>
  <pageMargins left="0.25" right="0.25" top="0.75" bottom="0.75" header="0.3" footer="0.3"/>
  <pageSetup fitToHeight="1" fitToWidth="1" orientation="landscape" paperSize="9" scale="63"/>
</worksheet>
</file>

<file path=xl/worksheets/sheet15.xml><?xml version="1.0" encoding="utf-8"?>
<worksheet xmlns="http://schemas.openxmlformats.org/spreadsheetml/2006/main" xmlns:r="http://schemas.openxmlformats.org/officeDocument/2006/relationships">
  <dimension ref="A2:H9"/>
  <sheetViews>
    <sheetView workbookViewId="0" topLeftCell="A1">
      <selection activeCell="H6" sqref="H6"/>
    </sheetView>
  </sheetViews>
  <sheetFormatPr defaultColWidth="9.00390625" defaultRowHeight="15"/>
  <cols>
    <col min="1" max="1" width="26.00390625" style="0" customWidth="1"/>
    <col min="2" max="3" width="11.421875" style="0" customWidth="1"/>
    <col min="4" max="4" width="10.57421875" style="0" customWidth="1"/>
    <col min="5" max="5" width="10.8515625" style="0" customWidth="1"/>
    <col min="6" max="6" width="11.00390625" style="0" bestFit="1" customWidth="1"/>
    <col min="7" max="7" width="19.28125" style="0" bestFit="1" customWidth="1"/>
    <col min="8" max="8" width="12.421875" style="0" customWidth="1"/>
  </cols>
  <sheetData>
    <row r="2" spans="1:8" ht="13.5">
      <c r="A2" s="9" t="s">
        <v>388</v>
      </c>
      <c r="B2" s="9"/>
      <c r="C2" s="9"/>
      <c r="D2" s="9"/>
      <c r="E2" s="9"/>
      <c r="F2" s="9"/>
      <c r="G2" s="9"/>
      <c r="H2" s="9"/>
    </row>
    <row r="3" spans="1:8" ht="13.5">
      <c r="A3" t="s">
        <v>1</v>
      </c>
      <c r="H3" t="s">
        <v>2</v>
      </c>
    </row>
    <row r="4" spans="1:8" ht="13.5">
      <c r="A4" s="8" t="s">
        <v>389</v>
      </c>
      <c r="B4" s="8" t="s">
        <v>390</v>
      </c>
      <c r="C4" s="8" t="s">
        <v>391</v>
      </c>
      <c r="D4" s="8" t="s">
        <v>392</v>
      </c>
      <c r="E4" s="8"/>
      <c r="F4" s="8" t="s">
        <v>393</v>
      </c>
      <c r="G4" s="8" t="s">
        <v>394</v>
      </c>
      <c r="H4" s="8"/>
    </row>
    <row r="5" spans="1:8" ht="13.5">
      <c r="A5" s="8"/>
      <c r="B5" s="8"/>
      <c r="C5" s="8"/>
      <c r="D5" s="8" t="s">
        <v>395</v>
      </c>
      <c r="E5" s="8" t="s">
        <v>396</v>
      </c>
      <c r="F5" s="8"/>
      <c r="G5" s="8" t="s">
        <v>395</v>
      </c>
      <c r="H5" s="8" t="s">
        <v>396</v>
      </c>
    </row>
    <row r="6" spans="1:8" ht="13.5">
      <c r="A6" s="8" t="s">
        <v>77</v>
      </c>
      <c r="B6" s="8">
        <v>1</v>
      </c>
      <c r="C6" s="8">
        <v>2</v>
      </c>
      <c r="D6" s="8">
        <v>3</v>
      </c>
      <c r="E6" s="8">
        <v>4</v>
      </c>
      <c r="F6" s="8">
        <v>5</v>
      </c>
      <c r="G6" s="8">
        <v>6</v>
      </c>
      <c r="H6" s="8">
        <v>7</v>
      </c>
    </row>
    <row r="7" spans="1:8" ht="13.5">
      <c r="A7" s="8" t="s">
        <v>79</v>
      </c>
      <c r="B7" s="8">
        <v>23.4</v>
      </c>
      <c r="C7" s="8">
        <v>23.4</v>
      </c>
      <c r="D7" s="8">
        <v>0</v>
      </c>
      <c r="E7" s="8">
        <f>IF(C7=0,0,D7/C7)</f>
        <v>0</v>
      </c>
      <c r="F7" s="8">
        <v>0</v>
      </c>
      <c r="G7" s="8">
        <v>23.4</v>
      </c>
      <c r="H7" s="8">
        <f>IF(F7=0,0,G7/F7)</f>
        <v>0</v>
      </c>
    </row>
    <row r="8" spans="1:8" ht="13.5">
      <c r="A8" s="8" t="s">
        <v>397</v>
      </c>
      <c r="B8" s="8">
        <v>3</v>
      </c>
      <c r="C8" s="8">
        <v>3</v>
      </c>
      <c r="D8" s="8">
        <v>0</v>
      </c>
      <c r="E8" s="8">
        <f>IF(C8=0,0,D8/C8)</f>
        <v>0</v>
      </c>
      <c r="F8" s="8">
        <v>0</v>
      </c>
      <c r="G8" s="8">
        <v>3</v>
      </c>
      <c r="H8" s="8">
        <f>IF(F8=0,0,G8/F8)</f>
        <v>0</v>
      </c>
    </row>
    <row r="9" spans="1:8" ht="13.5">
      <c r="A9" s="8" t="s">
        <v>398</v>
      </c>
      <c r="B9" s="8">
        <v>20.4</v>
      </c>
      <c r="C9" s="8">
        <v>20.4</v>
      </c>
      <c r="D9" s="8">
        <v>0</v>
      </c>
      <c r="E9" s="8">
        <f>IF(C9=0,0,D9/C9)</f>
        <v>0</v>
      </c>
      <c r="F9" s="8">
        <v>0</v>
      </c>
      <c r="G9" s="8">
        <v>20.4</v>
      </c>
      <c r="H9" s="8">
        <f>IF(F9=0,0,G9/F9)</f>
        <v>0</v>
      </c>
    </row>
  </sheetData>
  <sheetProtection/>
  <mergeCells count="1">
    <mergeCell ref="A2:H2"/>
  </mergeCells>
  <printOptions/>
  <pageMargins left="0.75" right="0.75" top="1" bottom="1" header="0.5" footer="0.5"/>
  <pageSetup orientation="landscape" paperSize="9"/>
</worksheet>
</file>

<file path=xl/worksheets/sheet16.xml><?xml version="1.0" encoding="utf-8"?>
<worksheet xmlns="http://schemas.openxmlformats.org/spreadsheetml/2006/main" xmlns:r="http://schemas.openxmlformats.org/officeDocument/2006/relationships">
  <dimension ref="A2:H7"/>
  <sheetViews>
    <sheetView workbookViewId="0" topLeftCell="A4">
      <selection activeCell="A1" sqref="A1:H16384"/>
    </sheetView>
  </sheetViews>
  <sheetFormatPr defaultColWidth="9.00390625" defaultRowHeight="15"/>
  <sheetData>
    <row r="2" spans="1:8" ht="13.5">
      <c r="A2" s="9" t="s">
        <v>399</v>
      </c>
      <c r="B2" s="9"/>
      <c r="C2" s="9"/>
      <c r="D2" s="9"/>
      <c r="E2" s="9"/>
      <c r="F2" s="9"/>
      <c r="G2" s="9"/>
      <c r="H2" s="9"/>
    </row>
    <row r="3" spans="1:8" ht="13.5">
      <c r="A3" t="s">
        <v>1</v>
      </c>
      <c r="H3" t="s">
        <v>2</v>
      </c>
    </row>
    <row r="4" spans="1:8" ht="13.5">
      <c r="A4" s="8" t="s">
        <v>389</v>
      </c>
      <c r="B4" s="8" t="s">
        <v>390</v>
      </c>
      <c r="C4" s="8" t="s">
        <v>391</v>
      </c>
      <c r="D4" s="8" t="s">
        <v>392</v>
      </c>
      <c r="E4" s="8"/>
      <c r="F4" s="8" t="s">
        <v>393</v>
      </c>
      <c r="G4" s="8" t="s">
        <v>394</v>
      </c>
      <c r="H4" s="8"/>
    </row>
    <row r="5" spans="1:8" ht="13.5">
      <c r="A5" s="8"/>
      <c r="B5" s="8"/>
      <c r="C5" s="8"/>
      <c r="D5" s="8" t="s">
        <v>395</v>
      </c>
      <c r="E5" s="8" t="s">
        <v>396</v>
      </c>
      <c r="F5" s="8"/>
      <c r="G5" s="8" t="s">
        <v>395</v>
      </c>
      <c r="H5" s="8" t="s">
        <v>396</v>
      </c>
    </row>
    <row r="6" spans="1:8" ht="13.5">
      <c r="A6" s="8" t="s">
        <v>77</v>
      </c>
      <c r="B6" s="8">
        <v>1</v>
      </c>
      <c r="C6" s="8">
        <v>2</v>
      </c>
      <c r="D6" s="8">
        <v>3</v>
      </c>
      <c r="E6" s="8">
        <v>4</v>
      </c>
      <c r="F6" s="8">
        <v>5</v>
      </c>
      <c r="G6" s="8">
        <v>6</v>
      </c>
      <c r="H6" s="8">
        <v>7</v>
      </c>
    </row>
    <row r="7" spans="1:8" ht="13.5">
      <c r="A7" s="8"/>
      <c r="B7" s="8"/>
      <c r="C7" s="8"/>
      <c r="D7" s="8"/>
      <c r="E7" s="8">
        <f>IF(C7=0,0,D7/C7)</f>
        <v>0</v>
      </c>
      <c r="F7" s="8"/>
      <c r="G7" s="8"/>
      <c r="H7" s="8">
        <f>IF(F7=0,0,G7/F7)</f>
        <v>0</v>
      </c>
    </row>
  </sheetData>
  <sheetProtection/>
  <mergeCells count="1">
    <mergeCell ref="A2:H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2:F36"/>
  <sheetViews>
    <sheetView tabSelected="1" workbookViewId="0" topLeftCell="A1">
      <selection activeCell="F15" sqref="F15"/>
    </sheetView>
  </sheetViews>
  <sheetFormatPr defaultColWidth="9.00390625" defaultRowHeight="15"/>
  <cols>
    <col min="1" max="1" width="33.00390625" style="0" customWidth="1"/>
    <col min="2" max="2" width="15.7109375" style="0" customWidth="1"/>
    <col min="3" max="3" width="33.00390625" style="0" customWidth="1"/>
    <col min="4" max="4" width="14.8515625" style="0" customWidth="1"/>
    <col min="5" max="5" width="37.421875" style="0" customWidth="1"/>
    <col min="6" max="6" width="15.00390625" style="0" customWidth="1"/>
  </cols>
  <sheetData>
    <row r="2" spans="1:6" ht="13.5">
      <c r="A2" s="9" t="s">
        <v>400</v>
      </c>
      <c r="B2" s="9"/>
      <c r="C2" s="9"/>
      <c r="D2" s="9"/>
      <c r="E2" s="9"/>
      <c r="F2" s="9"/>
    </row>
    <row r="3" ht="13.5">
      <c r="F3" t="s">
        <v>2</v>
      </c>
    </row>
    <row r="4" spans="1:6" ht="13.5">
      <c r="A4" s="8" t="s">
        <v>3</v>
      </c>
      <c r="B4" s="8"/>
      <c r="C4" s="8" t="s">
        <v>4</v>
      </c>
      <c r="D4" s="8"/>
      <c r="E4" s="8"/>
      <c r="F4" s="8"/>
    </row>
    <row r="5" spans="1:6" ht="13.5">
      <c r="A5" s="8" t="s">
        <v>5</v>
      </c>
      <c r="B5" s="8" t="s">
        <v>6</v>
      </c>
      <c r="C5" s="8" t="s">
        <v>401</v>
      </c>
      <c r="D5" s="8" t="s">
        <v>402</v>
      </c>
      <c r="E5" s="8" t="s">
        <v>403</v>
      </c>
      <c r="F5" s="8" t="s">
        <v>402</v>
      </c>
    </row>
    <row r="6" spans="1:6" ht="13.5">
      <c r="A6" s="8" t="s">
        <v>404</v>
      </c>
      <c r="B6" s="8">
        <v>5472.07</v>
      </c>
      <c r="C6" s="8" t="s">
        <v>12</v>
      </c>
      <c r="D6" s="8">
        <v>2181.54</v>
      </c>
      <c r="E6" s="8" t="s">
        <v>13</v>
      </c>
      <c r="F6" s="8">
        <v>0</v>
      </c>
    </row>
    <row r="7" spans="1:6" ht="13.5">
      <c r="A7" s="8" t="s">
        <v>14</v>
      </c>
      <c r="B7" s="8">
        <v>58111.79</v>
      </c>
      <c r="C7" s="8" t="s">
        <v>15</v>
      </c>
      <c r="D7" s="8">
        <v>7813.68</v>
      </c>
      <c r="E7" s="8" t="s">
        <v>16</v>
      </c>
      <c r="F7" s="8">
        <v>0</v>
      </c>
    </row>
    <row r="8" spans="1:6" ht="13.5">
      <c r="A8" s="8" t="s">
        <v>17</v>
      </c>
      <c r="B8" s="8">
        <v>0</v>
      </c>
      <c r="C8" s="8" t="s">
        <v>18</v>
      </c>
      <c r="D8" s="8">
        <v>3.88</v>
      </c>
      <c r="E8" s="8" t="s">
        <v>19</v>
      </c>
      <c r="F8" s="8">
        <v>0</v>
      </c>
    </row>
    <row r="9" spans="1:6" ht="13.5">
      <c r="A9" s="8" t="s">
        <v>20</v>
      </c>
      <c r="B9" s="8">
        <v>0</v>
      </c>
      <c r="C9" s="8" t="s">
        <v>21</v>
      </c>
      <c r="D9" s="8">
        <v>0</v>
      </c>
      <c r="E9" s="8" t="s">
        <v>22</v>
      </c>
      <c r="F9" s="8">
        <v>0</v>
      </c>
    </row>
    <row r="10" spans="1:6" ht="13.5">
      <c r="A10" s="8"/>
      <c r="B10" s="8"/>
      <c r="C10" s="8" t="s">
        <v>24</v>
      </c>
      <c r="D10" s="8">
        <v>0</v>
      </c>
      <c r="E10" s="8" t="s">
        <v>25</v>
      </c>
      <c r="F10" s="8">
        <v>0</v>
      </c>
    </row>
    <row r="11" spans="1:6" ht="13.5">
      <c r="A11" s="8"/>
      <c r="B11" s="8"/>
      <c r="C11" s="8" t="s">
        <v>27</v>
      </c>
      <c r="D11" s="8">
        <v>0</v>
      </c>
      <c r="E11" s="8" t="s">
        <v>28</v>
      </c>
      <c r="F11" s="8">
        <v>0</v>
      </c>
    </row>
    <row r="12" spans="1:6" ht="13.5">
      <c r="A12" s="8"/>
      <c r="B12" s="8"/>
      <c r="C12" s="8" t="s">
        <v>30</v>
      </c>
      <c r="D12" s="8">
        <v>52340</v>
      </c>
      <c r="E12" s="8" t="s">
        <v>31</v>
      </c>
      <c r="F12" s="8">
        <v>0</v>
      </c>
    </row>
    <row r="13" spans="1:6" ht="13.5">
      <c r="A13" s="8"/>
      <c r="B13" s="8"/>
      <c r="C13" s="8" t="s">
        <v>32</v>
      </c>
      <c r="D13" s="8">
        <v>62</v>
      </c>
      <c r="E13" s="8" t="s">
        <v>33</v>
      </c>
      <c r="F13" s="8">
        <v>0</v>
      </c>
    </row>
    <row r="14" spans="1:6" ht="13.5">
      <c r="A14" s="8"/>
      <c r="B14" s="8"/>
      <c r="C14" s="8" t="s">
        <v>34</v>
      </c>
      <c r="D14" s="8">
        <v>0</v>
      </c>
      <c r="E14" s="8" t="s">
        <v>35</v>
      </c>
      <c r="F14" s="8">
        <v>0</v>
      </c>
    </row>
    <row r="15" spans="1:6" ht="13.5">
      <c r="A15" s="8"/>
      <c r="B15" s="8"/>
      <c r="C15" s="8" t="s">
        <v>36</v>
      </c>
      <c r="D15" s="8">
        <v>965</v>
      </c>
      <c r="E15" s="8" t="s">
        <v>37</v>
      </c>
      <c r="F15" s="8">
        <v>0</v>
      </c>
    </row>
    <row r="16" spans="1:6" ht="13.5">
      <c r="A16" s="8"/>
      <c r="B16" s="8"/>
      <c r="C16" s="8" t="s">
        <v>38</v>
      </c>
      <c r="D16" s="8">
        <v>0</v>
      </c>
      <c r="E16" s="8" t="s">
        <v>39</v>
      </c>
      <c r="F16" s="8">
        <v>217.76</v>
      </c>
    </row>
    <row r="17" spans="1:6" ht="13.5">
      <c r="A17" s="8"/>
      <c r="B17" s="8"/>
      <c r="C17" s="8" t="s">
        <v>40</v>
      </c>
      <c r="D17" s="8">
        <v>217.76</v>
      </c>
      <c r="E17" s="8" t="s">
        <v>41</v>
      </c>
      <c r="F17" s="8">
        <v>10401.1</v>
      </c>
    </row>
    <row r="18" spans="1:6" ht="13.5">
      <c r="A18" s="8"/>
      <c r="B18" s="8"/>
      <c r="C18" s="8"/>
      <c r="D18" s="8"/>
      <c r="E18" s="8" t="s">
        <v>42</v>
      </c>
      <c r="F18" s="8">
        <v>0</v>
      </c>
    </row>
    <row r="19" spans="1:6" ht="13.5">
      <c r="A19" s="8"/>
      <c r="B19" s="8"/>
      <c r="C19" s="8"/>
      <c r="D19" s="8"/>
      <c r="E19" s="8" t="s">
        <v>43</v>
      </c>
      <c r="F19" s="8">
        <v>0</v>
      </c>
    </row>
    <row r="20" spans="1:6" ht="13.5">
      <c r="A20" s="8"/>
      <c r="B20" s="8"/>
      <c r="C20" s="8"/>
      <c r="D20" s="8"/>
      <c r="E20" s="8" t="s">
        <v>405</v>
      </c>
      <c r="F20" s="8">
        <v>0</v>
      </c>
    </row>
    <row r="21" spans="1:6" ht="13.5">
      <c r="A21" s="8"/>
      <c r="B21" s="8"/>
      <c r="C21" s="8"/>
      <c r="D21" s="8"/>
      <c r="E21" s="8" t="s">
        <v>406</v>
      </c>
      <c r="F21" s="8">
        <v>0</v>
      </c>
    </row>
    <row r="22" spans="1:6" ht="13.5">
      <c r="A22" s="8"/>
      <c r="B22" s="8"/>
      <c r="C22" s="8"/>
      <c r="D22" s="8"/>
      <c r="E22" s="8" t="s">
        <v>407</v>
      </c>
      <c r="F22" s="8">
        <v>0</v>
      </c>
    </row>
    <row r="23" spans="1:6" ht="13.5">
      <c r="A23" s="8"/>
      <c r="B23" s="8"/>
      <c r="C23" s="8"/>
      <c r="D23" s="8"/>
      <c r="E23" s="8" t="s">
        <v>47</v>
      </c>
      <c r="F23" s="8">
        <v>0</v>
      </c>
    </row>
    <row r="24" spans="1:6" ht="13.5">
      <c r="A24" s="8"/>
      <c r="B24" s="8"/>
      <c r="C24" s="8"/>
      <c r="D24" s="8"/>
      <c r="E24" s="8" t="s">
        <v>408</v>
      </c>
      <c r="F24" s="8">
        <v>0</v>
      </c>
    </row>
    <row r="25" spans="1:6" ht="13.5">
      <c r="A25" s="8"/>
      <c r="B25" s="8"/>
      <c r="C25" s="8"/>
      <c r="D25" s="8"/>
      <c r="E25" s="8" t="s">
        <v>49</v>
      </c>
      <c r="F25" s="8">
        <v>0</v>
      </c>
    </row>
    <row r="26" spans="1:6" ht="13.5">
      <c r="A26" s="8"/>
      <c r="B26" s="8"/>
      <c r="C26" s="8"/>
      <c r="D26" s="8"/>
      <c r="E26" s="8" t="s">
        <v>409</v>
      </c>
      <c r="F26" s="8">
        <v>0</v>
      </c>
    </row>
    <row r="27" spans="1:6" ht="13.5">
      <c r="A27" s="8"/>
      <c r="B27" s="8"/>
      <c r="C27" s="8"/>
      <c r="D27" s="8"/>
      <c r="E27" s="8" t="s">
        <v>51</v>
      </c>
      <c r="F27" s="8">
        <v>0</v>
      </c>
    </row>
    <row r="28" spans="1:6" ht="13.5">
      <c r="A28" s="8"/>
      <c r="B28" s="8"/>
      <c r="C28" s="8"/>
      <c r="D28" s="8"/>
      <c r="E28" s="8" t="s">
        <v>52</v>
      </c>
      <c r="F28" s="8">
        <v>0</v>
      </c>
    </row>
    <row r="29" spans="1:6" ht="13.5">
      <c r="A29" s="8"/>
      <c r="B29" s="8"/>
      <c r="C29" s="8"/>
      <c r="D29" s="8"/>
      <c r="E29" s="8" t="s">
        <v>53</v>
      </c>
      <c r="F29" s="8">
        <v>52000</v>
      </c>
    </row>
    <row r="30" spans="1:6" ht="13.5">
      <c r="A30" s="8"/>
      <c r="B30" s="8"/>
      <c r="C30" s="8"/>
      <c r="D30" s="8"/>
      <c r="E30" s="8" t="s">
        <v>54</v>
      </c>
      <c r="F30" s="8">
        <v>0</v>
      </c>
    </row>
    <row r="31" spans="1:6" ht="13.5">
      <c r="A31" s="8"/>
      <c r="B31" s="8"/>
      <c r="C31" s="8"/>
      <c r="D31" s="8"/>
      <c r="E31" s="8" t="s">
        <v>56</v>
      </c>
      <c r="F31" s="8">
        <v>0</v>
      </c>
    </row>
    <row r="32" spans="1:6" ht="13.5">
      <c r="A32" s="8"/>
      <c r="B32" s="8"/>
      <c r="C32" s="8"/>
      <c r="D32" s="8"/>
      <c r="E32" s="8" t="s">
        <v>58</v>
      </c>
      <c r="F32" s="8">
        <v>965</v>
      </c>
    </row>
    <row r="33" spans="1:6" ht="13.5">
      <c r="A33" s="8"/>
      <c r="B33" s="8"/>
      <c r="C33" s="8"/>
      <c r="D33" s="8"/>
      <c r="E33" s="8" t="s">
        <v>59</v>
      </c>
      <c r="F33" s="8">
        <v>0</v>
      </c>
    </row>
    <row r="34" spans="1:6" ht="13.5">
      <c r="A34" s="8"/>
      <c r="B34" s="8"/>
      <c r="C34" s="8"/>
      <c r="D34" s="8"/>
      <c r="E34" s="8" t="s">
        <v>60</v>
      </c>
      <c r="F34" s="8">
        <v>0</v>
      </c>
    </row>
    <row r="35" spans="1:6" ht="13.5">
      <c r="A35" s="8"/>
      <c r="B35" s="8"/>
      <c r="C35" s="8"/>
      <c r="D35" s="8"/>
      <c r="E35" s="8"/>
      <c r="F35" s="8"/>
    </row>
    <row r="36" spans="1:6" ht="13.5">
      <c r="A36" s="8" t="s">
        <v>61</v>
      </c>
      <c r="B36" s="8">
        <v>63583.86</v>
      </c>
      <c r="C36" s="8" t="s">
        <v>62</v>
      </c>
      <c r="D36" s="8">
        <v>63583.86</v>
      </c>
      <c r="E36" s="8" t="s">
        <v>62</v>
      </c>
      <c r="F36" s="8">
        <v>63583.86</v>
      </c>
    </row>
  </sheetData>
  <sheetProtection/>
  <mergeCells count="1">
    <mergeCell ref="A2:F2"/>
  </mergeCells>
  <printOptions/>
  <pageMargins left="0.75" right="0.75" top="1" bottom="1" header="0.5" footer="0.5"/>
  <pageSetup fitToHeight="1" fitToWidth="1" orientation="landscape" paperSize="9" scale="87"/>
</worksheet>
</file>

<file path=xl/worksheets/sheet18.xml><?xml version="1.0" encoding="utf-8"?>
<worksheet xmlns="http://schemas.openxmlformats.org/spreadsheetml/2006/main" xmlns:r="http://schemas.openxmlformats.org/officeDocument/2006/relationships">
  <sheetPr>
    <pageSetUpPr fitToPage="1"/>
  </sheetPr>
  <dimension ref="A2:K28"/>
  <sheetViews>
    <sheetView workbookViewId="0" topLeftCell="A1">
      <selection activeCell="A2" sqref="A2:K2"/>
    </sheetView>
  </sheetViews>
  <sheetFormatPr defaultColWidth="9.00390625" defaultRowHeight="15"/>
  <cols>
    <col min="1" max="1" width="9.7109375" style="0" customWidth="1"/>
    <col min="2" max="2" width="49.00390625" style="0" customWidth="1"/>
    <col min="3" max="3" width="7.28125" style="0" customWidth="1"/>
    <col min="6" max="6" width="10.7109375" style="0" customWidth="1"/>
    <col min="7" max="7" width="10.421875" style="0" customWidth="1"/>
    <col min="9" max="9" width="9.421875" style="0" customWidth="1"/>
    <col min="10" max="10" width="11.28125" style="0" customWidth="1"/>
    <col min="11" max="11" width="11.57421875" style="0" customWidth="1"/>
  </cols>
  <sheetData>
    <row r="2" spans="1:11" ht="13.5">
      <c r="A2" s="9" t="s">
        <v>410</v>
      </c>
      <c r="B2" s="9"/>
      <c r="C2" s="9"/>
      <c r="D2" s="9"/>
      <c r="E2" s="9"/>
      <c r="F2" s="9"/>
      <c r="G2" s="9"/>
      <c r="H2" s="9"/>
      <c r="I2" s="9"/>
      <c r="J2" s="9"/>
      <c r="K2" s="9"/>
    </row>
    <row r="3" ht="13.5">
      <c r="K3" t="s">
        <v>2</v>
      </c>
    </row>
    <row r="4" spans="1:11" ht="13.5">
      <c r="A4" s="8" t="s">
        <v>411</v>
      </c>
      <c r="B4" s="8"/>
      <c r="C4" s="8" t="s">
        <v>412</v>
      </c>
      <c r="D4" s="8"/>
      <c r="E4" s="8"/>
      <c r="F4" s="8" t="s">
        <v>413</v>
      </c>
      <c r="G4" s="8"/>
      <c r="H4" s="8"/>
      <c r="I4" s="8" t="s">
        <v>414</v>
      </c>
      <c r="J4" s="8"/>
      <c r="K4" s="8"/>
    </row>
    <row r="5" spans="1:11" ht="13.5">
      <c r="A5" s="8" t="s">
        <v>302</v>
      </c>
      <c r="B5" s="8" t="s">
        <v>84</v>
      </c>
      <c r="C5" s="8" t="s">
        <v>68</v>
      </c>
      <c r="D5" s="8" t="s">
        <v>86</v>
      </c>
      <c r="E5" s="8" t="s">
        <v>87</v>
      </c>
      <c r="F5" s="8" t="s">
        <v>68</v>
      </c>
      <c r="G5" s="8" t="s">
        <v>86</v>
      </c>
      <c r="H5" s="8" t="s">
        <v>87</v>
      </c>
      <c r="I5" s="8" t="s">
        <v>68</v>
      </c>
      <c r="J5" s="8" t="s">
        <v>86</v>
      </c>
      <c r="K5" s="8" t="s">
        <v>87</v>
      </c>
    </row>
    <row r="6" spans="1:11" ht="13.5">
      <c r="A6" s="8"/>
      <c r="B6" s="8" t="s">
        <v>78</v>
      </c>
      <c r="C6" s="8">
        <v>0</v>
      </c>
      <c r="D6" s="8">
        <v>0</v>
      </c>
      <c r="E6" s="8">
        <v>0</v>
      </c>
      <c r="F6" s="8">
        <v>5472.07</v>
      </c>
      <c r="G6" s="8">
        <v>2768.43</v>
      </c>
      <c r="H6" s="8">
        <v>2703.64</v>
      </c>
      <c r="I6" s="8">
        <f aca="true" t="shared" si="0" ref="I6:I28">IF(C6=0,0,(F6-C6)/C6)</f>
        <v>0</v>
      </c>
      <c r="J6" s="8">
        <f aca="true" t="shared" si="1" ref="J6:J28">IF(D6=0,0,(G6-D6)/D6)</f>
        <v>0</v>
      </c>
      <c r="K6" s="8">
        <f aca="true" t="shared" si="2" ref="K6:K28">IF(E6=0,0,(H6-E6)/E6)</f>
        <v>0</v>
      </c>
    </row>
    <row r="7" spans="1:11" ht="13.5">
      <c r="A7" s="8" t="s">
        <v>88</v>
      </c>
      <c r="B7" s="8" t="s">
        <v>415</v>
      </c>
      <c r="C7" s="8">
        <v>0</v>
      </c>
      <c r="D7" s="8">
        <v>0</v>
      </c>
      <c r="E7" s="8">
        <v>0</v>
      </c>
      <c r="F7" s="8">
        <v>217.76</v>
      </c>
      <c r="G7" s="8">
        <v>0</v>
      </c>
      <c r="H7" s="8">
        <v>217.76</v>
      </c>
      <c r="I7" s="8">
        <f t="shared" si="0"/>
        <v>0</v>
      </c>
      <c r="J7" s="8">
        <f t="shared" si="1"/>
        <v>0</v>
      </c>
      <c r="K7" s="8">
        <f t="shared" si="2"/>
        <v>0</v>
      </c>
    </row>
    <row r="8" spans="1:11" ht="13.5">
      <c r="A8" s="8" t="s">
        <v>93</v>
      </c>
      <c r="B8" s="8" t="s">
        <v>416</v>
      </c>
      <c r="C8" s="8">
        <v>0</v>
      </c>
      <c r="D8" s="8">
        <v>0</v>
      </c>
      <c r="E8" s="8">
        <v>0</v>
      </c>
      <c r="F8" s="8">
        <v>217.76</v>
      </c>
      <c r="G8" s="8">
        <v>0</v>
      </c>
      <c r="H8" s="8">
        <v>217.76</v>
      </c>
      <c r="I8" s="8">
        <f t="shared" si="0"/>
        <v>0</v>
      </c>
      <c r="J8" s="8">
        <f t="shared" si="1"/>
        <v>0</v>
      </c>
      <c r="K8" s="8">
        <f t="shared" si="2"/>
        <v>0</v>
      </c>
    </row>
    <row r="9" spans="1:11" ht="13.5">
      <c r="A9" s="8" t="s">
        <v>417</v>
      </c>
      <c r="B9" s="8" t="s">
        <v>418</v>
      </c>
      <c r="C9" s="8">
        <v>0</v>
      </c>
      <c r="D9" s="8">
        <v>0</v>
      </c>
      <c r="E9" s="8">
        <v>0</v>
      </c>
      <c r="F9" s="8">
        <v>217.76</v>
      </c>
      <c r="G9" s="8">
        <v>0</v>
      </c>
      <c r="H9" s="8">
        <v>217.76</v>
      </c>
      <c r="I9" s="8">
        <f t="shared" si="0"/>
        <v>0</v>
      </c>
      <c r="J9" s="8">
        <f t="shared" si="1"/>
        <v>0</v>
      </c>
      <c r="K9" s="8">
        <f t="shared" si="2"/>
        <v>0</v>
      </c>
    </row>
    <row r="10" spans="1:11" ht="13.5">
      <c r="A10" s="8" t="s">
        <v>96</v>
      </c>
      <c r="B10" s="8" t="s">
        <v>419</v>
      </c>
      <c r="C10" s="8">
        <v>0</v>
      </c>
      <c r="D10" s="8">
        <v>0</v>
      </c>
      <c r="E10" s="8">
        <v>0</v>
      </c>
      <c r="F10" s="8">
        <v>4289.31</v>
      </c>
      <c r="G10" s="8">
        <v>2768.43</v>
      </c>
      <c r="H10" s="8">
        <v>1520.88</v>
      </c>
      <c r="I10" s="8">
        <f t="shared" si="0"/>
        <v>0</v>
      </c>
      <c r="J10" s="8">
        <f t="shared" si="1"/>
        <v>0</v>
      </c>
      <c r="K10" s="8">
        <f t="shared" si="2"/>
        <v>0</v>
      </c>
    </row>
    <row r="11" spans="1:11" ht="13.5">
      <c r="A11" s="8" t="s">
        <v>101</v>
      </c>
      <c r="B11" s="8" t="s">
        <v>420</v>
      </c>
      <c r="C11" s="8">
        <v>0</v>
      </c>
      <c r="D11" s="8">
        <v>0</v>
      </c>
      <c r="E11" s="8">
        <v>0</v>
      </c>
      <c r="F11" s="8">
        <v>3949.31</v>
      </c>
      <c r="G11" s="8">
        <v>2768.43</v>
      </c>
      <c r="H11" s="8">
        <v>1180.88</v>
      </c>
      <c r="I11" s="8">
        <f t="shared" si="0"/>
        <v>0</v>
      </c>
      <c r="J11" s="8">
        <f t="shared" si="1"/>
        <v>0</v>
      </c>
      <c r="K11" s="8">
        <f t="shared" si="2"/>
        <v>0</v>
      </c>
    </row>
    <row r="12" spans="1:11" ht="13.5">
      <c r="A12" s="8" t="s">
        <v>421</v>
      </c>
      <c r="B12" s="8" t="s">
        <v>422</v>
      </c>
      <c r="C12" s="8">
        <v>0</v>
      </c>
      <c r="D12" s="8">
        <v>0</v>
      </c>
      <c r="E12" s="8">
        <v>0</v>
      </c>
      <c r="F12" s="8">
        <v>2768.43</v>
      </c>
      <c r="G12" s="8">
        <v>2768.43</v>
      </c>
      <c r="H12" s="8">
        <v>0</v>
      </c>
      <c r="I12" s="8">
        <f t="shared" si="0"/>
        <v>0</v>
      </c>
      <c r="J12" s="8">
        <f t="shared" si="1"/>
        <v>0</v>
      </c>
      <c r="K12" s="8">
        <f t="shared" si="2"/>
        <v>0</v>
      </c>
    </row>
    <row r="13" spans="1:11" ht="13.5">
      <c r="A13" s="8" t="s">
        <v>417</v>
      </c>
      <c r="B13" s="8" t="s">
        <v>423</v>
      </c>
      <c r="C13" s="8">
        <v>0</v>
      </c>
      <c r="D13" s="8">
        <v>0</v>
      </c>
      <c r="E13" s="8">
        <v>0</v>
      </c>
      <c r="F13" s="8">
        <v>421.81</v>
      </c>
      <c r="G13" s="8">
        <v>0</v>
      </c>
      <c r="H13" s="8">
        <v>421.81</v>
      </c>
      <c r="I13" s="8">
        <f t="shared" si="0"/>
        <v>0</v>
      </c>
      <c r="J13" s="8">
        <f t="shared" si="1"/>
        <v>0</v>
      </c>
      <c r="K13" s="8">
        <f t="shared" si="2"/>
        <v>0</v>
      </c>
    </row>
    <row r="14" spans="1:11" ht="13.5">
      <c r="A14" s="8" t="s">
        <v>424</v>
      </c>
      <c r="B14" s="8" t="s">
        <v>425</v>
      </c>
      <c r="C14" s="8">
        <v>0</v>
      </c>
      <c r="D14" s="8">
        <v>0</v>
      </c>
      <c r="E14" s="8">
        <v>0</v>
      </c>
      <c r="F14" s="8">
        <v>494.3</v>
      </c>
      <c r="G14" s="8">
        <v>0</v>
      </c>
      <c r="H14" s="8">
        <v>494.3</v>
      </c>
      <c r="I14" s="8">
        <f t="shared" si="0"/>
        <v>0</v>
      </c>
      <c r="J14" s="8">
        <f t="shared" si="1"/>
        <v>0</v>
      </c>
      <c r="K14" s="8">
        <f t="shared" si="2"/>
        <v>0</v>
      </c>
    </row>
    <row r="15" spans="1:11" ht="13.5">
      <c r="A15" s="8" t="s">
        <v>426</v>
      </c>
      <c r="B15" s="8" t="s">
        <v>427</v>
      </c>
      <c r="C15" s="8">
        <v>0</v>
      </c>
      <c r="D15" s="8">
        <v>0</v>
      </c>
      <c r="E15" s="8">
        <v>0</v>
      </c>
      <c r="F15" s="8">
        <v>264.77</v>
      </c>
      <c r="G15" s="8">
        <v>0</v>
      </c>
      <c r="H15" s="8">
        <v>264.77</v>
      </c>
      <c r="I15" s="8">
        <f t="shared" si="0"/>
        <v>0</v>
      </c>
      <c r="J15" s="8">
        <f t="shared" si="1"/>
        <v>0</v>
      </c>
      <c r="K15" s="8">
        <f t="shared" si="2"/>
        <v>0</v>
      </c>
    </row>
    <row r="16" spans="1:11" ht="13.5">
      <c r="A16" s="8" t="s">
        <v>93</v>
      </c>
      <c r="B16" s="8" t="s">
        <v>428</v>
      </c>
      <c r="C16" s="8">
        <v>0</v>
      </c>
      <c r="D16" s="8">
        <v>0</v>
      </c>
      <c r="E16" s="8">
        <v>0</v>
      </c>
      <c r="F16" s="8">
        <v>340</v>
      </c>
      <c r="G16" s="8">
        <v>0</v>
      </c>
      <c r="H16" s="8">
        <v>340</v>
      </c>
      <c r="I16" s="8">
        <f t="shared" si="0"/>
        <v>0</v>
      </c>
      <c r="J16" s="8">
        <f t="shared" si="1"/>
        <v>0</v>
      </c>
      <c r="K16" s="8">
        <f t="shared" si="2"/>
        <v>0</v>
      </c>
    </row>
    <row r="17" spans="1:11" ht="13.5">
      <c r="A17" s="8" t="s">
        <v>429</v>
      </c>
      <c r="B17" s="8" t="s">
        <v>430</v>
      </c>
      <c r="C17" s="8">
        <v>0</v>
      </c>
      <c r="D17" s="8">
        <v>0</v>
      </c>
      <c r="E17" s="8">
        <v>0</v>
      </c>
      <c r="F17" s="8">
        <v>340</v>
      </c>
      <c r="G17" s="8">
        <v>0</v>
      </c>
      <c r="H17" s="8">
        <v>340</v>
      </c>
      <c r="I17" s="8">
        <f t="shared" si="0"/>
        <v>0</v>
      </c>
      <c r="J17" s="8">
        <f t="shared" si="1"/>
        <v>0</v>
      </c>
      <c r="K17" s="8">
        <f t="shared" si="2"/>
        <v>0</v>
      </c>
    </row>
    <row r="18" spans="1:11" ht="13.5">
      <c r="A18" s="8" t="s">
        <v>112</v>
      </c>
      <c r="B18" s="8" t="s">
        <v>431</v>
      </c>
      <c r="C18" s="8">
        <v>0</v>
      </c>
      <c r="D18" s="8">
        <v>0</v>
      </c>
      <c r="E18" s="8">
        <v>0</v>
      </c>
      <c r="F18" s="8">
        <v>0</v>
      </c>
      <c r="G18" s="8">
        <v>0</v>
      </c>
      <c r="H18" s="8">
        <v>0</v>
      </c>
      <c r="I18" s="8">
        <f t="shared" si="0"/>
        <v>0</v>
      </c>
      <c r="J18" s="8">
        <f t="shared" si="1"/>
        <v>0</v>
      </c>
      <c r="K18" s="8">
        <f t="shared" si="2"/>
        <v>0</v>
      </c>
    </row>
    <row r="19" spans="1:11" ht="13.5">
      <c r="A19" s="8" t="s">
        <v>429</v>
      </c>
      <c r="B19" s="8" t="s">
        <v>432</v>
      </c>
      <c r="C19" s="8">
        <v>0</v>
      </c>
      <c r="D19" s="8">
        <v>0</v>
      </c>
      <c r="E19" s="8">
        <v>0</v>
      </c>
      <c r="F19" s="8">
        <v>0</v>
      </c>
      <c r="G19" s="8">
        <v>0</v>
      </c>
      <c r="H19" s="8">
        <v>0</v>
      </c>
      <c r="I19" s="8">
        <f t="shared" si="0"/>
        <v>0</v>
      </c>
      <c r="J19" s="8">
        <f t="shared" si="1"/>
        <v>0</v>
      </c>
      <c r="K19" s="8">
        <f t="shared" si="2"/>
        <v>0</v>
      </c>
    </row>
    <row r="20" spans="1:11" ht="13.5">
      <c r="A20" s="8" t="s">
        <v>426</v>
      </c>
      <c r="B20" s="8" t="s">
        <v>433</v>
      </c>
      <c r="C20" s="8">
        <v>0</v>
      </c>
      <c r="D20" s="8">
        <v>0</v>
      </c>
      <c r="E20" s="8">
        <v>0</v>
      </c>
      <c r="F20" s="8">
        <v>0</v>
      </c>
      <c r="G20" s="8">
        <v>0</v>
      </c>
      <c r="H20" s="8">
        <v>0</v>
      </c>
      <c r="I20" s="8">
        <f t="shared" si="0"/>
        <v>0</v>
      </c>
      <c r="J20" s="8">
        <f t="shared" si="1"/>
        <v>0</v>
      </c>
      <c r="K20" s="8">
        <f t="shared" si="2"/>
        <v>0</v>
      </c>
    </row>
    <row r="21" spans="1:11" ht="13.5">
      <c r="A21" s="8" t="s">
        <v>117</v>
      </c>
      <c r="B21" s="8" t="s">
        <v>434</v>
      </c>
      <c r="C21" s="8">
        <v>0</v>
      </c>
      <c r="D21" s="8">
        <v>0</v>
      </c>
      <c r="E21" s="8">
        <v>0</v>
      </c>
      <c r="F21" s="8">
        <v>0</v>
      </c>
      <c r="G21" s="8">
        <v>0</v>
      </c>
      <c r="H21" s="8">
        <v>0</v>
      </c>
      <c r="I21" s="8">
        <f t="shared" si="0"/>
        <v>0</v>
      </c>
      <c r="J21" s="8">
        <f t="shared" si="1"/>
        <v>0</v>
      </c>
      <c r="K21" s="8">
        <f t="shared" si="2"/>
        <v>0</v>
      </c>
    </row>
    <row r="22" spans="1:11" ht="13.5">
      <c r="A22" s="8" t="s">
        <v>421</v>
      </c>
      <c r="B22" s="8" t="s">
        <v>435</v>
      </c>
      <c r="C22" s="8">
        <v>0</v>
      </c>
      <c r="D22" s="8">
        <v>0</v>
      </c>
      <c r="E22" s="8">
        <v>0</v>
      </c>
      <c r="F22" s="8">
        <v>0</v>
      </c>
      <c r="G22" s="8">
        <v>0</v>
      </c>
      <c r="H22" s="8">
        <v>0</v>
      </c>
      <c r="I22" s="8">
        <f t="shared" si="0"/>
        <v>0</v>
      </c>
      <c r="J22" s="8">
        <f t="shared" si="1"/>
        <v>0</v>
      </c>
      <c r="K22" s="8">
        <f t="shared" si="2"/>
        <v>0</v>
      </c>
    </row>
    <row r="23" spans="1:11" ht="13.5">
      <c r="A23" s="8" t="s">
        <v>119</v>
      </c>
      <c r="B23" s="8" t="s">
        <v>253</v>
      </c>
      <c r="C23" s="8">
        <v>0</v>
      </c>
      <c r="D23" s="8">
        <v>0</v>
      </c>
      <c r="E23" s="8">
        <v>0</v>
      </c>
      <c r="F23" s="8">
        <v>0</v>
      </c>
      <c r="G23" s="8">
        <v>0</v>
      </c>
      <c r="H23" s="8">
        <v>0</v>
      </c>
      <c r="I23" s="8">
        <f t="shared" si="0"/>
        <v>0</v>
      </c>
      <c r="J23" s="8">
        <f t="shared" si="1"/>
        <v>0</v>
      </c>
      <c r="K23" s="8">
        <f t="shared" si="2"/>
        <v>0</v>
      </c>
    </row>
    <row r="24" spans="1:11" ht="13.5">
      <c r="A24" s="8" t="s">
        <v>123</v>
      </c>
      <c r="B24" s="8" t="s">
        <v>436</v>
      </c>
      <c r="C24" s="8">
        <v>0</v>
      </c>
      <c r="D24" s="8">
        <v>0</v>
      </c>
      <c r="E24" s="8">
        <v>0</v>
      </c>
      <c r="F24" s="8">
        <v>0</v>
      </c>
      <c r="G24" s="8">
        <v>0</v>
      </c>
      <c r="H24" s="8">
        <v>0</v>
      </c>
      <c r="I24" s="8">
        <f t="shared" si="0"/>
        <v>0</v>
      </c>
      <c r="J24" s="8">
        <f t="shared" si="1"/>
        <v>0</v>
      </c>
      <c r="K24" s="8">
        <f t="shared" si="2"/>
        <v>0</v>
      </c>
    </row>
    <row r="25" spans="1:11" ht="13.5">
      <c r="A25" s="8" t="s">
        <v>417</v>
      </c>
      <c r="B25" s="8" t="s">
        <v>437</v>
      </c>
      <c r="C25" s="8">
        <v>0</v>
      </c>
      <c r="D25" s="8">
        <v>0</v>
      </c>
      <c r="E25" s="8">
        <v>0</v>
      </c>
      <c r="F25" s="8">
        <v>0</v>
      </c>
      <c r="G25" s="8">
        <v>0</v>
      </c>
      <c r="H25" s="8">
        <v>0</v>
      </c>
      <c r="I25" s="8">
        <f t="shared" si="0"/>
        <v>0</v>
      </c>
      <c r="J25" s="8">
        <f t="shared" si="1"/>
        <v>0</v>
      </c>
      <c r="K25" s="8">
        <f t="shared" si="2"/>
        <v>0</v>
      </c>
    </row>
    <row r="26" spans="1:11" ht="13.5">
      <c r="A26" s="8" t="s">
        <v>125</v>
      </c>
      <c r="B26" s="8" t="s">
        <v>438</v>
      </c>
      <c r="C26" s="8">
        <v>0</v>
      </c>
      <c r="D26" s="8">
        <v>0</v>
      </c>
      <c r="E26" s="8">
        <v>0</v>
      </c>
      <c r="F26" s="8">
        <v>965</v>
      </c>
      <c r="G26" s="8">
        <v>0</v>
      </c>
      <c r="H26" s="8">
        <v>965</v>
      </c>
      <c r="I26" s="8">
        <f t="shared" si="0"/>
        <v>0</v>
      </c>
      <c r="J26" s="8">
        <f t="shared" si="1"/>
        <v>0</v>
      </c>
      <c r="K26" s="8">
        <f t="shared" si="2"/>
        <v>0</v>
      </c>
    </row>
    <row r="27" spans="1:11" ht="13.5">
      <c r="A27" s="8" t="s">
        <v>93</v>
      </c>
      <c r="B27" s="8" t="s">
        <v>439</v>
      </c>
      <c r="C27" s="8">
        <v>0</v>
      </c>
      <c r="D27" s="8">
        <v>0</v>
      </c>
      <c r="E27" s="8">
        <v>0</v>
      </c>
      <c r="F27" s="8">
        <v>965</v>
      </c>
      <c r="G27" s="8">
        <v>0</v>
      </c>
      <c r="H27" s="8">
        <v>965</v>
      </c>
      <c r="I27" s="8">
        <f t="shared" si="0"/>
        <v>0</v>
      </c>
      <c r="J27" s="8">
        <f t="shared" si="1"/>
        <v>0</v>
      </c>
      <c r="K27" s="8">
        <f t="shared" si="2"/>
        <v>0</v>
      </c>
    </row>
    <row r="28" spans="1:11" ht="13.5">
      <c r="A28" s="8" t="s">
        <v>424</v>
      </c>
      <c r="B28" s="8" t="s">
        <v>440</v>
      </c>
      <c r="C28" s="8">
        <v>0</v>
      </c>
      <c r="D28" s="8">
        <v>0</v>
      </c>
      <c r="E28" s="8">
        <v>0</v>
      </c>
      <c r="F28" s="8">
        <v>965</v>
      </c>
      <c r="G28" s="8">
        <v>0</v>
      </c>
      <c r="H28" s="8">
        <v>965</v>
      </c>
      <c r="I28" s="8">
        <f t="shared" si="0"/>
        <v>0</v>
      </c>
      <c r="J28" s="8">
        <f t="shared" si="1"/>
        <v>0</v>
      </c>
      <c r="K28" s="8">
        <f t="shared" si="2"/>
        <v>0</v>
      </c>
    </row>
  </sheetData>
  <sheetProtection/>
  <mergeCells count="1">
    <mergeCell ref="A2:K2"/>
  </mergeCells>
  <printOptions/>
  <pageMargins left="0.75" right="0.75" top="1" bottom="1" header="0.5" footer="0.5"/>
  <pageSetup fitToHeight="1" fitToWidth="1" orientation="landscape" paperSize="9" scale="90"/>
</worksheet>
</file>

<file path=xl/worksheets/sheet19.xml><?xml version="1.0" encoding="utf-8"?>
<worksheet xmlns="http://schemas.openxmlformats.org/spreadsheetml/2006/main" xmlns:r="http://schemas.openxmlformats.org/officeDocument/2006/relationships">
  <sheetPr>
    <pageSetUpPr fitToPage="1"/>
  </sheetPr>
  <dimension ref="A2:C41"/>
  <sheetViews>
    <sheetView workbookViewId="0" topLeftCell="A1">
      <selection activeCell="A2" sqref="A2:C2"/>
    </sheetView>
  </sheetViews>
  <sheetFormatPr defaultColWidth="9.00390625" defaultRowHeight="15"/>
  <cols>
    <col min="1" max="1" width="50.421875" style="0" customWidth="1"/>
    <col min="2" max="2" width="30.57421875" style="0" customWidth="1"/>
    <col min="3" max="3" width="24.28125" style="0" customWidth="1"/>
  </cols>
  <sheetData>
    <row r="2" spans="1:3" ht="13.5">
      <c r="A2" s="9" t="s">
        <v>441</v>
      </c>
      <c r="B2" s="9"/>
      <c r="C2" s="9"/>
    </row>
    <row r="3" ht="13.5">
      <c r="C3" t="s">
        <v>2</v>
      </c>
    </row>
    <row r="4" spans="1:3" ht="13.5">
      <c r="A4" s="8" t="s">
        <v>303</v>
      </c>
      <c r="B4" s="8" t="s">
        <v>413</v>
      </c>
      <c r="C4" s="8" t="s">
        <v>328</v>
      </c>
    </row>
    <row r="5" spans="1:3" ht="13.5">
      <c r="A5" s="8" t="s">
        <v>78</v>
      </c>
      <c r="B5" s="8">
        <v>2768.43</v>
      </c>
      <c r="C5" s="8"/>
    </row>
    <row r="6" spans="1:3" ht="13.5">
      <c r="A6" s="8" t="s">
        <v>12</v>
      </c>
      <c r="B6" s="8">
        <v>2181.54</v>
      </c>
      <c r="C6" s="8"/>
    </row>
    <row r="7" spans="1:3" ht="13.5">
      <c r="A7" s="8" t="s">
        <v>442</v>
      </c>
      <c r="B7" s="8">
        <v>706.14</v>
      </c>
      <c r="C7" s="8"/>
    </row>
    <row r="8" spans="1:3" ht="13.5">
      <c r="A8" s="8" t="s">
        <v>443</v>
      </c>
      <c r="B8" s="8">
        <v>570.61</v>
      </c>
      <c r="C8" s="8"/>
    </row>
    <row r="9" spans="1:3" ht="13.5">
      <c r="A9" s="8" t="s">
        <v>444</v>
      </c>
      <c r="B9" s="8">
        <v>42.32</v>
      </c>
      <c r="C9" s="8"/>
    </row>
    <row r="10" spans="1:3" ht="13.5">
      <c r="A10" s="8" t="s">
        <v>445</v>
      </c>
      <c r="B10" s="8">
        <v>133.97</v>
      </c>
      <c r="C10" s="8"/>
    </row>
    <row r="11" spans="1:3" ht="13.5">
      <c r="A11" s="8" t="s">
        <v>446</v>
      </c>
      <c r="B11" s="8">
        <v>184.28</v>
      </c>
      <c r="C11" s="8"/>
    </row>
    <row r="12" spans="1:3" ht="13.5">
      <c r="A12" s="8" t="s">
        <v>447</v>
      </c>
      <c r="B12" s="8">
        <v>87.92</v>
      </c>
      <c r="C12" s="8"/>
    </row>
    <row r="13" spans="1:3" ht="13.5">
      <c r="A13" s="8" t="s">
        <v>448</v>
      </c>
      <c r="B13" s="8">
        <v>34.32</v>
      </c>
      <c r="C13" s="8"/>
    </row>
    <row r="14" spans="1:3" ht="13.5">
      <c r="A14" s="8" t="s">
        <v>449</v>
      </c>
      <c r="B14" s="8">
        <v>9.49</v>
      </c>
      <c r="C14" s="8"/>
    </row>
    <row r="15" spans="1:3" ht="13.5">
      <c r="A15" s="8" t="s">
        <v>450</v>
      </c>
      <c r="B15" s="8">
        <v>206.32</v>
      </c>
      <c r="C15" s="8"/>
    </row>
    <row r="16" spans="1:3" ht="13.5">
      <c r="A16" s="8" t="s">
        <v>451</v>
      </c>
      <c r="B16" s="8">
        <v>206.17</v>
      </c>
      <c r="C16" s="8"/>
    </row>
    <row r="17" spans="1:3" ht="13.5">
      <c r="A17" s="8" t="s">
        <v>15</v>
      </c>
      <c r="B17" s="8">
        <v>546.01</v>
      </c>
      <c r="C17" s="8"/>
    </row>
    <row r="18" spans="1:3" ht="13.5">
      <c r="A18" s="8" t="s">
        <v>452</v>
      </c>
      <c r="B18" s="8">
        <v>111.92</v>
      </c>
      <c r="C18" s="8"/>
    </row>
    <row r="19" spans="1:3" ht="13.5">
      <c r="A19" s="8" t="s">
        <v>453</v>
      </c>
      <c r="B19" s="8">
        <v>5</v>
      </c>
      <c r="C19" s="8"/>
    </row>
    <row r="20" spans="1:3" ht="13.5">
      <c r="A20" s="8" t="s">
        <v>454</v>
      </c>
      <c r="B20" s="8">
        <v>3</v>
      </c>
      <c r="C20" s="8"/>
    </row>
    <row r="21" spans="1:3" ht="13.5">
      <c r="A21" s="8" t="s">
        <v>455</v>
      </c>
      <c r="B21" s="8">
        <v>3</v>
      </c>
      <c r="C21" s="8"/>
    </row>
    <row r="22" spans="1:3" ht="13.5">
      <c r="A22" s="8" t="s">
        <v>456</v>
      </c>
      <c r="B22" s="8">
        <v>5</v>
      </c>
      <c r="C22" s="8"/>
    </row>
    <row r="23" spans="1:3" ht="13.5">
      <c r="A23" s="8" t="s">
        <v>457</v>
      </c>
      <c r="B23" s="8">
        <v>29.6</v>
      </c>
      <c r="C23" s="8"/>
    </row>
    <row r="24" spans="1:3" ht="13.5">
      <c r="A24" s="8" t="s">
        <v>458</v>
      </c>
      <c r="B24" s="8">
        <v>10</v>
      </c>
      <c r="C24" s="8"/>
    </row>
    <row r="25" spans="1:3" ht="13.5">
      <c r="A25" s="8" t="s">
        <v>459</v>
      </c>
      <c r="B25" s="8">
        <v>10</v>
      </c>
      <c r="C25" s="8"/>
    </row>
    <row r="26" spans="1:3" ht="13.5">
      <c r="A26" s="8" t="s">
        <v>460</v>
      </c>
      <c r="B26" s="8">
        <v>25</v>
      </c>
      <c r="C26" s="8"/>
    </row>
    <row r="27" spans="1:3" ht="13.5">
      <c r="A27" s="8" t="s">
        <v>461</v>
      </c>
      <c r="B27" s="8">
        <v>101.6</v>
      </c>
      <c r="C27" s="8"/>
    </row>
    <row r="28" spans="1:3" ht="13.5">
      <c r="A28" s="8" t="s">
        <v>462</v>
      </c>
      <c r="B28" s="8">
        <v>3</v>
      </c>
      <c r="C28" s="8"/>
    </row>
    <row r="29" spans="1:3" ht="13.5">
      <c r="A29" s="8" t="s">
        <v>463</v>
      </c>
      <c r="B29" s="8">
        <v>15</v>
      </c>
      <c r="C29" s="8"/>
    </row>
    <row r="30" spans="1:3" ht="13.5">
      <c r="A30" s="8" t="s">
        <v>464</v>
      </c>
      <c r="B30" s="8">
        <v>3</v>
      </c>
      <c r="C30" s="8"/>
    </row>
    <row r="31" spans="1:3" ht="13.5">
      <c r="A31" s="8" t="s">
        <v>465</v>
      </c>
      <c r="B31" s="8">
        <v>25</v>
      </c>
      <c r="C31" s="8"/>
    </row>
    <row r="32" spans="1:3" ht="13.5">
      <c r="A32" s="8" t="s">
        <v>466</v>
      </c>
      <c r="B32" s="8">
        <v>22.88</v>
      </c>
      <c r="C32" s="8"/>
    </row>
    <row r="33" spans="1:3" ht="13.5">
      <c r="A33" s="8" t="s">
        <v>467</v>
      </c>
      <c r="B33" s="8">
        <v>40.04</v>
      </c>
      <c r="C33" s="8"/>
    </row>
    <row r="34" spans="1:3" ht="13.5">
      <c r="A34" s="8" t="s">
        <v>468</v>
      </c>
      <c r="B34" s="8">
        <v>22.35</v>
      </c>
      <c r="C34" s="8"/>
    </row>
    <row r="35" spans="1:3" ht="13.5">
      <c r="A35" s="8" t="s">
        <v>469</v>
      </c>
      <c r="B35" s="8">
        <v>100.62</v>
      </c>
      <c r="C35" s="8"/>
    </row>
    <row r="36" spans="1:3" ht="13.5">
      <c r="A36" s="8" t="s">
        <v>470</v>
      </c>
      <c r="B36" s="8">
        <v>10</v>
      </c>
      <c r="C36" s="8"/>
    </row>
    <row r="37" spans="1:3" ht="13.5">
      <c r="A37" s="8" t="s">
        <v>471</v>
      </c>
      <c r="B37" s="8">
        <v>3.88</v>
      </c>
      <c r="C37" s="8"/>
    </row>
    <row r="38" spans="1:3" ht="13.5">
      <c r="A38" s="8" t="s">
        <v>472</v>
      </c>
      <c r="B38" s="8">
        <v>0.58</v>
      </c>
      <c r="C38" s="8"/>
    </row>
    <row r="39" spans="1:3" ht="13.5">
      <c r="A39" s="8" t="s">
        <v>473</v>
      </c>
      <c r="B39" s="8">
        <v>3.3</v>
      </c>
      <c r="C39" s="8"/>
    </row>
    <row r="40" spans="1:3" ht="13.5">
      <c r="A40" s="8" t="s">
        <v>471</v>
      </c>
      <c r="B40" s="8">
        <v>37</v>
      </c>
      <c r="C40" s="8"/>
    </row>
    <row r="41" spans="1:3" ht="13.5">
      <c r="A41" s="8" t="s">
        <v>474</v>
      </c>
      <c r="B41" s="8">
        <v>37</v>
      </c>
      <c r="C41" s="8"/>
    </row>
  </sheetData>
  <sheetProtection/>
  <mergeCells count="1">
    <mergeCell ref="A2:C2"/>
  </mergeCells>
  <printOptions/>
  <pageMargins left="0.75" right="0.75" top="1" bottom="1" header="0.5" footer="0.5"/>
  <pageSetup fitToHeight="1" fitToWidth="1"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2:J36"/>
  <sheetViews>
    <sheetView workbookViewId="0" topLeftCell="A1">
      <selection activeCell="A4" sqref="A4:IV36"/>
    </sheetView>
  </sheetViews>
  <sheetFormatPr defaultColWidth="9.00390625" defaultRowHeight="15"/>
  <cols>
    <col min="1" max="1" width="26.7109375" style="0" customWidth="1"/>
    <col min="2" max="2" width="13.140625" style="0" customWidth="1"/>
    <col min="3" max="3" width="23.140625" style="0" customWidth="1"/>
    <col min="4" max="4" width="12.421875" style="0" customWidth="1"/>
    <col min="5" max="5" width="12.8515625" style="0" customWidth="1"/>
    <col min="6" max="6" width="9.7109375" style="0" customWidth="1"/>
    <col min="7" max="7" width="27.28125" style="0" customWidth="1"/>
    <col min="8" max="8" width="12.421875" style="0" customWidth="1"/>
    <col min="9" max="9" width="12.00390625" style="0" customWidth="1"/>
    <col min="10" max="10" width="9.7109375" style="0" customWidth="1"/>
  </cols>
  <sheetData>
    <row r="2" spans="1:10" ht="13.5">
      <c r="A2" s="9" t="s">
        <v>63</v>
      </c>
      <c r="B2" s="9"/>
      <c r="C2" s="9"/>
      <c r="D2" s="9"/>
      <c r="E2" s="9"/>
      <c r="F2" s="9"/>
      <c r="G2" s="9"/>
      <c r="H2" s="9"/>
      <c r="I2" s="9"/>
      <c r="J2" s="9"/>
    </row>
    <row r="3" spans="1:10" ht="13.5">
      <c r="A3" t="s">
        <v>1</v>
      </c>
      <c r="J3" t="s">
        <v>2</v>
      </c>
    </row>
    <row r="4" spans="1:10" s="10" customFormat="1" ht="13.5">
      <c r="A4" s="11" t="s">
        <v>3</v>
      </c>
      <c r="B4" s="11"/>
      <c r="C4" s="11" t="s">
        <v>4</v>
      </c>
      <c r="D4" s="11"/>
      <c r="E4" s="11"/>
      <c r="F4" s="11"/>
      <c r="G4" s="11"/>
      <c r="H4" s="11"/>
      <c r="I4" s="11"/>
      <c r="J4" s="11"/>
    </row>
    <row r="5" spans="1:10" s="10" customFormat="1" ht="13.5">
      <c r="A5" s="11" t="s">
        <v>5</v>
      </c>
      <c r="B5" s="11" t="s">
        <v>6</v>
      </c>
      <c r="C5" s="11" t="s">
        <v>7</v>
      </c>
      <c r="D5" s="11" t="s">
        <v>6</v>
      </c>
      <c r="E5" s="11" t="s">
        <v>8</v>
      </c>
      <c r="F5" s="11" t="s">
        <v>9</v>
      </c>
      <c r="G5" s="11" t="s">
        <v>10</v>
      </c>
      <c r="H5" s="11" t="s">
        <v>6</v>
      </c>
      <c r="I5" s="11" t="s">
        <v>8</v>
      </c>
      <c r="J5" s="11" t="s">
        <v>9</v>
      </c>
    </row>
    <row r="6" spans="1:10" s="10" customFormat="1" ht="13.5">
      <c r="A6" s="11" t="s">
        <v>11</v>
      </c>
      <c r="B6" s="11">
        <v>5472.07</v>
      </c>
      <c r="C6" s="11" t="s">
        <v>12</v>
      </c>
      <c r="D6" s="11">
        <v>2181.54</v>
      </c>
      <c r="E6" s="11">
        <f aca="true" t="shared" si="0" ref="E6:E17">D6-F6</f>
        <v>2181.54</v>
      </c>
      <c r="F6" s="11">
        <v>0</v>
      </c>
      <c r="G6" s="11" t="s">
        <v>13</v>
      </c>
      <c r="H6" s="11">
        <v>0</v>
      </c>
      <c r="I6" s="11">
        <f aca="true" t="shared" si="1" ref="I6:I34">H6-J6</f>
        <v>0</v>
      </c>
      <c r="J6" s="11">
        <v>0</v>
      </c>
    </row>
    <row r="7" spans="1:10" s="10" customFormat="1" ht="13.5">
      <c r="A7" s="11" t="s">
        <v>14</v>
      </c>
      <c r="B7" s="11">
        <v>58111.79</v>
      </c>
      <c r="C7" s="11" t="s">
        <v>15</v>
      </c>
      <c r="D7" s="11">
        <v>7813.68</v>
      </c>
      <c r="E7" s="11">
        <f t="shared" si="0"/>
        <v>7813.68</v>
      </c>
      <c r="F7" s="11">
        <v>0</v>
      </c>
      <c r="G7" s="11" t="s">
        <v>16</v>
      </c>
      <c r="H7" s="11">
        <v>0</v>
      </c>
      <c r="I7" s="11">
        <f t="shared" si="1"/>
        <v>0</v>
      </c>
      <c r="J7" s="11">
        <v>0</v>
      </c>
    </row>
    <row r="8" spans="1:10" s="10" customFormat="1" ht="13.5">
      <c r="A8" s="11" t="s">
        <v>17</v>
      </c>
      <c r="B8" s="11">
        <v>0</v>
      </c>
      <c r="C8" s="11" t="s">
        <v>18</v>
      </c>
      <c r="D8" s="11">
        <v>3.88</v>
      </c>
      <c r="E8" s="11">
        <f t="shared" si="0"/>
        <v>3.88</v>
      </c>
      <c r="F8" s="11">
        <v>0</v>
      </c>
      <c r="G8" s="11" t="s">
        <v>19</v>
      </c>
      <c r="H8" s="11">
        <v>0</v>
      </c>
      <c r="I8" s="11">
        <f t="shared" si="1"/>
        <v>0</v>
      </c>
      <c r="J8" s="11">
        <v>0</v>
      </c>
    </row>
    <row r="9" spans="1:10" s="10" customFormat="1" ht="13.5">
      <c r="A9" s="11" t="s">
        <v>20</v>
      </c>
      <c r="B9" s="11">
        <v>0</v>
      </c>
      <c r="C9" s="11" t="s">
        <v>21</v>
      </c>
      <c r="D9" s="11">
        <v>0</v>
      </c>
      <c r="E9" s="11">
        <f t="shared" si="0"/>
        <v>0</v>
      </c>
      <c r="F9" s="11">
        <v>0</v>
      </c>
      <c r="G9" s="11" t="s">
        <v>22</v>
      </c>
      <c r="H9" s="11">
        <v>0</v>
      </c>
      <c r="I9" s="11">
        <f t="shared" si="1"/>
        <v>0</v>
      </c>
      <c r="J9" s="11">
        <v>0</v>
      </c>
    </row>
    <row r="10" spans="1:10" s="10" customFormat="1" ht="13.5">
      <c r="A10" s="11" t="s">
        <v>23</v>
      </c>
      <c r="B10" s="11">
        <v>0</v>
      </c>
      <c r="C10" s="11" t="s">
        <v>24</v>
      </c>
      <c r="D10" s="11">
        <v>0</v>
      </c>
      <c r="E10" s="11">
        <f t="shared" si="0"/>
        <v>0</v>
      </c>
      <c r="F10" s="11">
        <v>0</v>
      </c>
      <c r="G10" s="11" t="s">
        <v>25</v>
      </c>
      <c r="H10" s="11">
        <v>0</v>
      </c>
      <c r="I10" s="11">
        <f t="shared" si="1"/>
        <v>0</v>
      </c>
      <c r="J10" s="11">
        <v>0</v>
      </c>
    </row>
    <row r="11" spans="1:10" s="10" customFormat="1" ht="13.5">
      <c r="A11" s="11" t="s">
        <v>26</v>
      </c>
      <c r="B11" s="11">
        <v>0</v>
      </c>
      <c r="C11" s="11" t="s">
        <v>27</v>
      </c>
      <c r="D11" s="11">
        <v>0</v>
      </c>
      <c r="E11" s="11">
        <f t="shared" si="0"/>
        <v>0</v>
      </c>
      <c r="F11" s="11">
        <v>0</v>
      </c>
      <c r="G11" s="11" t="s">
        <v>28</v>
      </c>
      <c r="H11" s="11">
        <v>0</v>
      </c>
      <c r="I11" s="11">
        <f t="shared" si="1"/>
        <v>0</v>
      </c>
      <c r="J11" s="11">
        <v>0</v>
      </c>
    </row>
    <row r="12" spans="1:10" s="10" customFormat="1" ht="13.5">
      <c r="A12" s="11" t="s">
        <v>29</v>
      </c>
      <c r="B12" s="11">
        <v>0</v>
      </c>
      <c r="C12" s="11" t="s">
        <v>30</v>
      </c>
      <c r="D12" s="11">
        <v>52340</v>
      </c>
      <c r="E12" s="11">
        <f t="shared" si="0"/>
        <v>52340</v>
      </c>
      <c r="F12" s="11">
        <v>0</v>
      </c>
      <c r="G12" s="11" t="s">
        <v>31</v>
      </c>
      <c r="H12" s="11">
        <v>0</v>
      </c>
      <c r="I12" s="11">
        <f t="shared" si="1"/>
        <v>0</v>
      </c>
      <c r="J12" s="11">
        <v>0</v>
      </c>
    </row>
    <row r="13" spans="1:10" s="10" customFormat="1" ht="13.5">
      <c r="A13" s="11"/>
      <c r="B13" s="11"/>
      <c r="C13" s="11" t="s">
        <v>32</v>
      </c>
      <c r="D13" s="11">
        <v>62</v>
      </c>
      <c r="E13" s="11">
        <f t="shared" si="0"/>
        <v>62</v>
      </c>
      <c r="F13" s="11">
        <v>0</v>
      </c>
      <c r="G13" s="11" t="s">
        <v>33</v>
      </c>
      <c r="H13" s="11">
        <v>0</v>
      </c>
      <c r="I13" s="11">
        <f t="shared" si="1"/>
        <v>0</v>
      </c>
      <c r="J13" s="11">
        <v>0</v>
      </c>
    </row>
    <row r="14" spans="1:10" s="10" customFormat="1" ht="13.5">
      <c r="A14" s="11"/>
      <c r="B14" s="11"/>
      <c r="C14" s="11" t="s">
        <v>34</v>
      </c>
      <c r="D14" s="11">
        <v>0</v>
      </c>
      <c r="E14" s="11">
        <f t="shared" si="0"/>
        <v>0</v>
      </c>
      <c r="F14" s="11">
        <v>0</v>
      </c>
      <c r="G14" s="11" t="s">
        <v>35</v>
      </c>
      <c r="H14" s="11">
        <v>0</v>
      </c>
      <c r="I14" s="11">
        <f t="shared" si="1"/>
        <v>0</v>
      </c>
      <c r="J14" s="11">
        <v>0</v>
      </c>
    </row>
    <row r="15" spans="1:10" s="10" customFormat="1" ht="13.5">
      <c r="A15" s="11"/>
      <c r="B15" s="11"/>
      <c r="C15" s="11" t="s">
        <v>36</v>
      </c>
      <c r="D15" s="11">
        <v>965</v>
      </c>
      <c r="E15" s="11">
        <f t="shared" si="0"/>
        <v>965</v>
      </c>
      <c r="F15" s="11">
        <v>0</v>
      </c>
      <c r="G15" s="11" t="s">
        <v>37</v>
      </c>
      <c r="H15" s="11">
        <v>0</v>
      </c>
      <c r="I15" s="11">
        <f t="shared" si="1"/>
        <v>0</v>
      </c>
      <c r="J15" s="11">
        <v>0</v>
      </c>
    </row>
    <row r="16" spans="1:10" s="10" customFormat="1" ht="13.5">
      <c r="A16" s="11"/>
      <c r="B16" s="11"/>
      <c r="C16" s="11" t="s">
        <v>38</v>
      </c>
      <c r="D16" s="11">
        <v>0</v>
      </c>
      <c r="E16" s="11">
        <f t="shared" si="0"/>
        <v>0</v>
      </c>
      <c r="F16" s="11">
        <v>0</v>
      </c>
      <c r="G16" s="11" t="s">
        <v>39</v>
      </c>
      <c r="H16" s="11">
        <v>217.76</v>
      </c>
      <c r="I16" s="11">
        <f t="shared" si="1"/>
        <v>217.76</v>
      </c>
      <c r="J16" s="11">
        <v>0</v>
      </c>
    </row>
    <row r="17" spans="1:10" s="10" customFormat="1" ht="13.5">
      <c r="A17" s="11"/>
      <c r="B17" s="11"/>
      <c r="C17" s="11" t="s">
        <v>40</v>
      </c>
      <c r="D17" s="11">
        <v>217.76</v>
      </c>
      <c r="E17" s="11">
        <f t="shared" si="0"/>
        <v>217.76</v>
      </c>
      <c r="F17" s="11">
        <v>0</v>
      </c>
      <c r="G17" s="11" t="s">
        <v>41</v>
      </c>
      <c r="H17" s="11">
        <v>10401.1</v>
      </c>
      <c r="I17" s="11">
        <f t="shared" si="1"/>
        <v>10401.1</v>
      </c>
      <c r="J17" s="11">
        <v>0</v>
      </c>
    </row>
    <row r="18" spans="1:10" s="10" customFormat="1" ht="13.5">
      <c r="A18" s="11"/>
      <c r="B18" s="11"/>
      <c r="C18" s="11"/>
      <c r="D18" s="11"/>
      <c r="E18" s="11"/>
      <c r="F18" s="11"/>
      <c r="G18" s="11" t="s">
        <v>42</v>
      </c>
      <c r="H18" s="11">
        <v>0</v>
      </c>
      <c r="I18" s="11">
        <f t="shared" si="1"/>
        <v>0</v>
      </c>
      <c r="J18" s="11">
        <v>0</v>
      </c>
    </row>
    <row r="19" spans="1:10" s="10" customFormat="1" ht="13.5">
      <c r="A19" s="11"/>
      <c r="B19" s="11"/>
      <c r="C19" s="11"/>
      <c r="D19" s="11"/>
      <c r="E19" s="11"/>
      <c r="F19" s="11"/>
      <c r="G19" s="11" t="s">
        <v>43</v>
      </c>
      <c r="H19" s="11">
        <v>0</v>
      </c>
      <c r="I19" s="11">
        <f t="shared" si="1"/>
        <v>0</v>
      </c>
      <c r="J19" s="11">
        <v>0</v>
      </c>
    </row>
    <row r="20" spans="1:10" s="10" customFormat="1" ht="13.5">
      <c r="A20" s="11"/>
      <c r="B20" s="11"/>
      <c r="C20" s="11"/>
      <c r="D20" s="11"/>
      <c r="E20" s="11"/>
      <c r="F20" s="11"/>
      <c r="G20" s="11" t="s">
        <v>44</v>
      </c>
      <c r="H20" s="11">
        <v>0</v>
      </c>
      <c r="I20" s="11">
        <f t="shared" si="1"/>
        <v>0</v>
      </c>
      <c r="J20" s="11">
        <v>0</v>
      </c>
    </row>
    <row r="21" spans="1:10" s="10" customFormat="1" ht="13.5">
      <c r="A21" s="11"/>
      <c r="B21" s="11"/>
      <c r="C21" s="11"/>
      <c r="D21" s="11"/>
      <c r="E21" s="11"/>
      <c r="F21" s="11"/>
      <c r="G21" s="11" t="s">
        <v>45</v>
      </c>
      <c r="H21" s="11">
        <v>0</v>
      </c>
      <c r="I21" s="11">
        <f t="shared" si="1"/>
        <v>0</v>
      </c>
      <c r="J21" s="11">
        <v>0</v>
      </c>
    </row>
    <row r="22" spans="1:10" s="10" customFormat="1" ht="13.5">
      <c r="A22" s="11"/>
      <c r="B22" s="11"/>
      <c r="C22" s="11"/>
      <c r="D22" s="11"/>
      <c r="E22" s="11"/>
      <c r="F22" s="11"/>
      <c r="G22" s="11" t="s">
        <v>46</v>
      </c>
      <c r="H22" s="11">
        <v>0</v>
      </c>
      <c r="I22" s="11">
        <f t="shared" si="1"/>
        <v>0</v>
      </c>
      <c r="J22" s="11">
        <v>0</v>
      </c>
    </row>
    <row r="23" spans="1:10" s="10" customFormat="1" ht="13.5">
      <c r="A23" s="11"/>
      <c r="B23" s="11"/>
      <c r="C23" s="11"/>
      <c r="D23" s="11"/>
      <c r="E23" s="11"/>
      <c r="F23" s="11"/>
      <c r="G23" s="11" t="s">
        <v>47</v>
      </c>
      <c r="H23" s="11">
        <v>0</v>
      </c>
      <c r="I23" s="11">
        <f t="shared" si="1"/>
        <v>0</v>
      </c>
      <c r="J23" s="11">
        <v>0</v>
      </c>
    </row>
    <row r="24" spans="1:10" s="10" customFormat="1" ht="13.5">
      <c r="A24" s="11"/>
      <c r="B24" s="11"/>
      <c r="C24" s="11"/>
      <c r="D24" s="11"/>
      <c r="E24" s="11"/>
      <c r="F24" s="11"/>
      <c r="G24" s="11" t="s">
        <v>48</v>
      </c>
      <c r="H24" s="11">
        <v>0</v>
      </c>
      <c r="I24" s="11">
        <f t="shared" si="1"/>
        <v>0</v>
      </c>
      <c r="J24" s="11">
        <v>0</v>
      </c>
    </row>
    <row r="25" spans="1:10" s="10" customFormat="1" ht="13.5">
      <c r="A25" s="11"/>
      <c r="B25" s="11"/>
      <c r="C25" s="11"/>
      <c r="D25" s="11"/>
      <c r="E25" s="11"/>
      <c r="F25" s="11"/>
      <c r="G25" s="11" t="s">
        <v>49</v>
      </c>
      <c r="H25" s="11">
        <v>0</v>
      </c>
      <c r="I25" s="11">
        <f t="shared" si="1"/>
        <v>0</v>
      </c>
      <c r="J25" s="11">
        <v>0</v>
      </c>
    </row>
    <row r="26" spans="1:10" s="10" customFormat="1" ht="13.5">
      <c r="A26" s="11"/>
      <c r="B26" s="11"/>
      <c r="C26" s="11"/>
      <c r="D26" s="11"/>
      <c r="E26" s="11"/>
      <c r="F26" s="11"/>
      <c r="G26" s="11" t="s">
        <v>50</v>
      </c>
      <c r="H26" s="11">
        <v>0</v>
      </c>
      <c r="I26" s="11">
        <f t="shared" si="1"/>
        <v>0</v>
      </c>
      <c r="J26" s="11">
        <v>0</v>
      </c>
    </row>
    <row r="27" spans="1:10" s="10" customFormat="1" ht="13.5">
      <c r="A27" s="11"/>
      <c r="B27" s="11"/>
      <c r="C27" s="11"/>
      <c r="D27" s="11"/>
      <c r="E27" s="11"/>
      <c r="F27" s="11"/>
      <c r="G27" s="11" t="s">
        <v>51</v>
      </c>
      <c r="H27" s="11">
        <v>0</v>
      </c>
      <c r="I27" s="11">
        <f t="shared" si="1"/>
        <v>0</v>
      </c>
      <c r="J27" s="11">
        <v>0</v>
      </c>
    </row>
    <row r="28" spans="1:10" s="10" customFormat="1" ht="13.5">
      <c r="A28" s="11"/>
      <c r="B28" s="11"/>
      <c r="C28" s="11"/>
      <c r="D28" s="11"/>
      <c r="E28" s="11"/>
      <c r="F28" s="11"/>
      <c r="G28" s="11" t="s">
        <v>52</v>
      </c>
      <c r="H28" s="11">
        <v>0</v>
      </c>
      <c r="I28" s="11">
        <f t="shared" si="1"/>
        <v>0</v>
      </c>
      <c r="J28" s="11">
        <v>0</v>
      </c>
    </row>
    <row r="29" spans="1:10" s="10" customFormat="1" ht="13.5">
      <c r="A29" s="11"/>
      <c r="B29" s="11"/>
      <c r="C29" s="11"/>
      <c r="D29" s="11"/>
      <c r="E29" s="11"/>
      <c r="F29" s="11"/>
      <c r="G29" s="11" t="s">
        <v>53</v>
      </c>
      <c r="H29" s="11">
        <v>52000</v>
      </c>
      <c r="I29" s="11">
        <f t="shared" si="1"/>
        <v>52000</v>
      </c>
      <c r="J29" s="11">
        <v>0</v>
      </c>
    </row>
    <row r="30" spans="1:10" s="10" customFormat="1" ht="13.5">
      <c r="A30" s="11"/>
      <c r="B30" s="11"/>
      <c r="C30" s="11"/>
      <c r="D30" s="11"/>
      <c r="E30" s="11"/>
      <c r="F30" s="11"/>
      <c r="G30" s="11" t="s">
        <v>54</v>
      </c>
      <c r="H30" s="11">
        <v>0</v>
      </c>
      <c r="I30" s="11">
        <f t="shared" si="1"/>
        <v>0</v>
      </c>
      <c r="J30" s="11">
        <v>0</v>
      </c>
    </row>
    <row r="31" spans="1:10" s="10" customFormat="1" ht="13.5">
      <c r="A31" s="11" t="s">
        <v>55</v>
      </c>
      <c r="B31" s="11">
        <f>SUM(B6:B12)</f>
        <v>63583.86</v>
      </c>
      <c r="C31" s="11"/>
      <c r="D31" s="11"/>
      <c r="E31" s="11"/>
      <c r="F31" s="11"/>
      <c r="G31" s="11" t="s">
        <v>56</v>
      </c>
      <c r="H31" s="11">
        <v>0</v>
      </c>
      <c r="I31" s="11">
        <f t="shared" si="1"/>
        <v>0</v>
      </c>
      <c r="J31" s="11">
        <v>0</v>
      </c>
    </row>
    <row r="32" spans="1:10" s="10" customFormat="1" ht="13.5">
      <c r="A32" s="11" t="s">
        <v>57</v>
      </c>
      <c r="B32" s="11">
        <v>0</v>
      </c>
      <c r="C32" s="11"/>
      <c r="D32" s="11"/>
      <c r="E32" s="11"/>
      <c r="F32" s="11"/>
      <c r="G32" s="11" t="s">
        <v>58</v>
      </c>
      <c r="H32" s="11">
        <v>965</v>
      </c>
      <c r="I32" s="11">
        <f t="shared" si="1"/>
        <v>965</v>
      </c>
      <c r="J32" s="11">
        <v>0</v>
      </c>
    </row>
    <row r="33" spans="1:10" s="10" customFormat="1" ht="13.5">
      <c r="A33" s="11"/>
      <c r="B33" s="11"/>
      <c r="C33" s="11"/>
      <c r="D33" s="11"/>
      <c r="E33" s="11"/>
      <c r="F33" s="11"/>
      <c r="G33" s="11" t="s">
        <v>59</v>
      </c>
      <c r="H33" s="11">
        <v>0</v>
      </c>
      <c r="I33" s="11">
        <f t="shared" si="1"/>
        <v>0</v>
      </c>
      <c r="J33" s="11">
        <v>0</v>
      </c>
    </row>
    <row r="34" spans="1:10" s="10" customFormat="1" ht="13.5">
      <c r="A34" s="11"/>
      <c r="B34" s="11"/>
      <c r="C34" s="11"/>
      <c r="D34" s="11"/>
      <c r="E34" s="11"/>
      <c r="F34" s="11"/>
      <c r="G34" s="11" t="s">
        <v>60</v>
      </c>
      <c r="H34" s="11">
        <v>0</v>
      </c>
      <c r="I34" s="11">
        <f t="shared" si="1"/>
        <v>0</v>
      </c>
      <c r="J34" s="11">
        <v>0</v>
      </c>
    </row>
    <row r="35" spans="1:10" s="10" customFormat="1" ht="13.5">
      <c r="A35" s="11"/>
      <c r="B35" s="11"/>
      <c r="C35" s="11"/>
      <c r="D35" s="11"/>
      <c r="E35" s="11"/>
      <c r="F35" s="11"/>
      <c r="G35" s="11"/>
      <c r="H35" s="11"/>
      <c r="I35" s="11"/>
      <c r="J35" s="11"/>
    </row>
    <row r="36" spans="1:10" s="10" customFormat="1" ht="13.5">
      <c r="A36" s="11" t="s">
        <v>61</v>
      </c>
      <c r="B36" s="11">
        <v>63583.86</v>
      </c>
      <c r="C36" s="11" t="s">
        <v>62</v>
      </c>
      <c r="D36" s="11">
        <f>SUM(D6:D17)</f>
        <v>63583.86</v>
      </c>
      <c r="E36" s="11">
        <f>SUM(E6:E17)</f>
        <v>63583.86</v>
      </c>
      <c r="F36" s="11">
        <f>SUM(F6:F14)</f>
        <v>0</v>
      </c>
      <c r="G36" s="11" t="s">
        <v>62</v>
      </c>
      <c r="H36" s="11">
        <f>SUM(H6:H34)</f>
        <v>63583.86</v>
      </c>
      <c r="I36" s="11">
        <f>SUM(I6:I34)</f>
        <v>63583.86</v>
      </c>
      <c r="J36" s="11">
        <f>SUM(J6:J34)</f>
        <v>0</v>
      </c>
    </row>
  </sheetData>
  <sheetProtection/>
  <mergeCells count="1">
    <mergeCell ref="A2:J2"/>
  </mergeCells>
  <printOptions/>
  <pageMargins left="0.75" right="0.75" top="1" bottom="1" header="0.5" footer="0.5"/>
  <pageSetup fitToHeight="1" fitToWidth="1" orientation="landscape" paperSize="9" scale="78"/>
</worksheet>
</file>

<file path=xl/worksheets/sheet20.xml><?xml version="1.0" encoding="utf-8"?>
<worksheet xmlns="http://schemas.openxmlformats.org/spreadsheetml/2006/main" xmlns:r="http://schemas.openxmlformats.org/officeDocument/2006/relationships">
  <dimension ref="A2:C7"/>
  <sheetViews>
    <sheetView workbookViewId="0" topLeftCell="A1">
      <selection activeCell="B17" sqref="B17"/>
    </sheetView>
  </sheetViews>
  <sheetFormatPr defaultColWidth="9.00390625" defaultRowHeight="15"/>
  <cols>
    <col min="1" max="1" width="44.140625" style="0" customWidth="1"/>
    <col min="2" max="2" width="38.421875" style="0" customWidth="1"/>
    <col min="3" max="3" width="37.00390625" style="0" customWidth="1"/>
  </cols>
  <sheetData>
    <row r="2" spans="1:3" ht="13.5">
      <c r="A2" s="9" t="s">
        <v>475</v>
      </c>
      <c r="B2" s="9"/>
      <c r="C2" s="9"/>
    </row>
    <row r="3" ht="13.5">
      <c r="C3" t="s">
        <v>2</v>
      </c>
    </row>
    <row r="4" spans="1:3" ht="13.5">
      <c r="A4" s="8" t="s">
        <v>411</v>
      </c>
      <c r="B4" s="8"/>
      <c r="C4" s="8" t="s">
        <v>372</v>
      </c>
    </row>
    <row r="5" spans="1:3" ht="13.5">
      <c r="A5" s="8" t="s">
        <v>476</v>
      </c>
      <c r="B5" s="8" t="s">
        <v>477</v>
      </c>
      <c r="C5" s="8" t="s">
        <v>478</v>
      </c>
    </row>
    <row r="6" spans="1:3" ht="13.5">
      <c r="A6" s="8"/>
      <c r="B6" s="8" t="s">
        <v>78</v>
      </c>
      <c r="C6" s="8">
        <v>2700</v>
      </c>
    </row>
    <row r="7" spans="1:3" ht="13.5">
      <c r="A7" s="8" t="s">
        <v>315</v>
      </c>
      <c r="B7" s="8" t="s">
        <v>315</v>
      </c>
      <c r="C7" s="8">
        <v>2700</v>
      </c>
    </row>
  </sheetData>
  <sheetProtection/>
  <mergeCells count="1">
    <mergeCell ref="A2:C2"/>
  </mergeCells>
  <printOptions/>
  <pageMargins left="0.75" right="0.75" top="1" bottom="1" header="0.5" footer="0.5"/>
  <pageSetup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2:K28"/>
  <sheetViews>
    <sheetView workbookViewId="0" topLeftCell="A4">
      <selection activeCell="A2" sqref="A2:K2"/>
    </sheetView>
  </sheetViews>
  <sheetFormatPr defaultColWidth="9.00390625" defaultRowHeight="15"/>
  <cols>
    <col min="1" max="1" width="10.7109375" style="0" customWidth="1"/>
    <col min="2" max="2" width="51.140625" style="0" customWidth="1"/>
    <col min="6" max="6" width="10.28125" style="0" customWidth="1"/>
    <col min="7" max="7" width="10.00390625" style="0" customWidth="1"/>
    <col min="8" max="8" width="10.421875" style="0" customWidth="1"/>
    <col min="10" max="10" width="10.28125" style="0" customWidth="1"/>
    <col min="11" max="11" width="12.421875" style="0" customWidth="1"/>
  </cols>
  <sheetData>
    <row r="2" spans="1:11" ht="13.5">
      <c r="A2" s="9" t="s">
        <v>479</v>
      </c>
      <c r="B2" s="9"/>
      <c r="C2" s="9"/>
      <c r="D2" s="9"/>
      <c r="E2" s="9"/>
      <c r="F2" s="9"/>
      <c r="G2" s="9"/>
      <c r="H2" s="9"/>
      <c r="I2" s="9"/>
      <c r="J2" s="9"/>
      <c r="K2" s="9"/>
    </row>
    <row r="3" ht="13.5">
      <c r="K3" t="s">
        <v>2</v>
      </c>
    </row>
    <row r="4" spans="1:11" ht="13.5">
      <c r="A4" s="8" t="s">
        <v>411</v>
      </c>
      <c r="B4" s="8"/>
      <c r="C4" s="8" t="s">
        <v>412</v>
      </c>
      <c r="D4" s="8"/>
      <c r="E4" s="8"/>
      <c r="F4" s="8" t="s">
        <v>413</v>
      </c>
      <c r="G4" s="8"/>
      <c r="H4" s="8"/>
      <c r="I4" s="8" t="s">
        <v>414</v>
      </c>
      <c r="J4" s="8"/>
      <c r="K4" s="8"/>
    </row>
    <row r="5" spans="1:11" ht="13.5">
      <c r="A5" s="8" t="s">
        <v>302</v>
      </c>
      <c r="B5" s="8" t="s">
        <v>84</v>
      </c>
      <c r="C5" s="8" t="s">
        <v>68</v>
      </c>
      <c r="D5" s="8" t="s">
        <v>86</v>
      </c>
      <c r="E5" s="8" t="s">
        <v>87</v>
      </c>
      <c r="F5" s="8" t="s">
        <v>68</v>
      </c>
      <c r="G5" s="8" t="s">
        <v>86</v>
      </c>
      <c r="H5" s="8" t="s">
        <v>87</v>
      </c>
      <c r="I5" s="8" t="s">
        <v>68</v>
      </c>
      <c r="J5" s="8" t="s">
        <v>86</v>
      </c>
      <c r="K5" s="8" t="s">
        <v>87</v>
      </c>
    </row>
    <row r="6" spans="1:11" ht="13.5">
      <c r="A6" s="8"/>
      <c r="B6" s="8" t="s">
        <v>78</v>
      </c>
      <c r="C6" s="8">
        <v>0</v>
      </c>
      <c r="D6" s="8">
        <v>0</v>
      </c>
      <c r="E6" s="8">
        <v>0</v>
      </c>
      <c r="F6" s="8">
        <v>58111.79</v>
      </c>
      <c r="G6" s="8">
        <v>0</v>
      </c>
      <c r="H6" s="8">
        <v>58111.79</v>
      </c>
      <c r="I6" s="8">
        <f aca="true" t="shared" si="0" ref="I6:I28">IF(C6=0,0,(F6-C6)/C6)</f>
        <v>0</v>
      </c>
      <c r="J6" s="8">
        <f aca="true" t="shared" si="1" ref="J6:J28">IF(D6=0,0,(G6-D6)/D6)</f>
        <v>0</v>
      </c>
      <c r="K6" s="8">
        <f aca="true" t="shared" si="2" ref="K6:K28">IF(E6=0,0,(H6-E6)/E6)</f>
        <v>0</v>
      </c>
    </row>
    <row r="7" spans="1:11" ht="13.5">
      <c r="A7" s="8" t="s">
        <v>88</v>
      </c>
      <c r="B7" s="8" t="s">
        <v>415</v>
      </c>
      <c r="C7" s="8">
        <v>0</v>
      </c>
      <c r="D7" s="8">
        <v>0</v>
      </c>
      <c r="E7" s="8">
        <v>0</v>
      </c>
      <c r="F7" s="8">
        <v>0</v>
      </c>
      <c r="G7" s="8">
        <v>0</v>
      </c>
      <c r="H7" s="8">
        <v>0</v>
      </c>
      <c r="I7" s="8">
        <f t="shared" si="0"/>
        <v>0</v>
      </c>
      <c r="J7" s="8">
        <f t="shared" si="1"/>
        <v>0</v>
      </c>
      <c r="K7" s="8">
        <f t="shared" si="2"/>
        <v>0</v>
      </c>
    </row>
    <row r="8" spans="1:11" ht="13.5">
      <c r="A8" s="8" t="s">
        <v>93</v>
      </c>
      <c r="B8" s="8" t="s">
        <v>416</v>
      </c>
      <c r="C8" s="8">
        <v>0</v>
      </c>
      <c r="D8" s="8">
        <v>0</v>
      </c>
      <c r="E8" s="8">
        <v>0</v>
      </c>
      <c r="F8" s="8">
        <v>0</v>
      </c>
      <c r="G8" s="8">
        <v>0</v>
      </c>
      <c r="H8" s="8">
        <v>0</v>
      </c>
      <c r="I8" s="8">
        <f t="shared" si="0"/>
        <v>0</v>
      </c>
      <c r="J8" s="8">
        <f t="shared" si="1"/>
        <v>0</v>
      </c>
      <c r="K8" s="8">
        <f t="shared" si="2"/>
        <v>0</v>
      </c>
    </row>
    <row r="9" spans="1:11" ht="13.5">
      <c r="A9" s="8" t="s">
        <v>417</v>
      </c>
      <c r="B9" s="8" t="s">
        <v>418</v>
      </c>
      <c r="C9" s="8">
        <v>0</v>
      </c>
      <c r="D9" s="8">
        <v>0</v>
      </c>
      <c r="E9" s="8">
        <v>0</v>
      </c>
      <c r="F9" s="8">
        <v>0</v>
      </c>
      <c r="G9" s="8">
        <v>0</v>
      </c>
      <c r="H9" s="8">
        <v>0</v>
      </c>
      <c r="I9" s="8">
        <f t="shared" si="0"/>
        <v>0</v>
      </c>
      <c r="J9" s="8">
        <f t="shared" si="1"/>
        <v>0</v>
      </c>
      <c r="K9" s="8">
        <f t="shared" si="2"/>
        <v>0</v>
      </c>
    </row>
    <row r="10" spans="1:11" ht="13.5">
      <c r="A10" s="8" t="s">
        <v>96</v>
      </c>
      <c r="B10" s="8" t="s">
        <v>419</v>
      </c>
      <c r="C10" s="8">
        <v>0</v>
      </c>
      <c r="D10" s="8">
        <v>0</v>
      </c>
      <c r="E10" s="8">
        <v>0</v>
      </c>
      <c r="F10" s="8">
        <v>6111.79</v>
      </c>
      <c r="G10" s="8">
        <v>0</v>
      </c>
      <c r="H10" s="8">
        <v>6111.79</v>
      </c>
      <c r="I10" s="8">
        <f t="shared" si="0"/>
        <v>0</v>
      </c>
      <c r="J10" s="8">
        <f t="shared" si="1"/>
        <v>0</v>
      </c>
      <c r="K10" s="8">
        <f t="shared" si="2"/>
        <v>0</v>
      </c>
    </row>
    <row r="11" spans="1:11" ht="13.5">
      <c r="A11" s="8" t="s">
        <v>101</v>
      </c>
      <c r="B11" s="8" t="s">
        <v>420</v>
      </c>
      <c r="C11" s="8">
        <v>0</v>
      </c>
      <c r="D11" s="8">
        <v>0</v>
      </c>
      <c r="E11" s="8">
        <v>0</v>
      </c>
      <c r="F11" s="8">
        <v>0</v>
      </c>
      <c r="G11" s="8">
        <v>0</v>
      </c>
      <c r="H11" s="8">
        <v>0</v>
      </c>
      <c r="I11" s="8">
        <f t="shared" si="0"/>
        <v>0</v>
      </c>
      <c r="J11" s="8">
        <f t="shared" si="1"/>
        <v>0</v>
      </c>
      <c r="K11" s="8">
        <f t="shared" si="2"/>
        <v>0</v>
      </c>
    </row>
    <row r="12" spans="1:11" ht="13.5">
      <c r="A12" s="8" t="s">
        <v>421</v>
      </c>
      <c r="B12" s="8" t="s">
        <v>422</v>
      </c>
      <c r="C12" s="8">
        <v>0</v>
      </c>
      <c r="D12" s="8">
        <v>0</v>
      </c>
      <c r="E12" s="8">
        <v>0</v>
      </c>
      <c r="F12" s="8">
        <v>0</v>
      </c>
      <c r="G12" s="8">
        <v>0</v>
      </c>
      <c r="H12" s="8">
        <v>0</v>
      </c>
      <c r="I12" s="8">
        <f t="shared" si="0"/>
        <v>0</v>
      </c>
      <c r="J12" s="8">
        <f t="shared" si="1"/>
        <v>0</v>
      </c>
      <c r="K12" s="8">
        <f t="shared" si="2"/>
        <v>0</v>
      </c>
    </row>
    <row r="13" spans="1:11" ht="13.5">
      <c r="A13" s="8" t="s">
        <v>417</v>
      </c>
      <c r="B13" s="8" t="s">
        <v>423</v>
      </c>
      <c r="C13" s="8">
        <v>0</v>
      </c>
      <c r="D13" s="8">
        <v>0</v>
      </c>
      <c r="E13" s="8">
        <v>0</v>
      </c>
      <c r="F13" s="8">
        <v>0</v>
      </c>
      <c r="G13" s="8">
        <v>0</v>
      </c>
      <c r="H13" s="8">
        <v>0</v>
      </c>
      <c r="I13" s="8">
        <f t="shared" si="0"/>
        <v>0</v>
      </c>
      <c r="J13" s="8">
        <f t="shared" si="1"/>
        <v>0</v>
      </c>
      <c r="K13" s="8">
        <f t="shared" si="2"/>
        <v>0</v>
      </c>
    </row>
    <row r="14" spans="1:11" ht="13.5">
      <c r="A14" s="8" t="s">
        <v>424</v>
      </c>
      <c r="B14" s="8" t="s">
        <v>425</v>
      </c>
      <c r="C14" s="8">
        <v>0</v>
      </c>
      <c r="D14" s="8">
        <v>0</v>
      </c>
      <c r="E14" s="8">
        <v>0</v>
      </c>
      <c r="F14" s="8">
        <v>0</v>
      </c>
      <c r="G14" s="8">
        <v>0</v>
      </c>
      <c r="H14" s="8">
        <v>0</v>
      </c>
      <c r="I14" s="8">
        <f t="shared" si="0"/>
        <v>0</v>
      </c>
      <c r="J14" s="8">
        <f t="shared" si="1"/>
        <v>0</v>
      </c>
      <c r="K14" s="8">
        <f t="shared" si="2"/>
        <v>0</v>
      </c>
    </row>
    <row r="15" spans="1:11" ht="13.5">
      <c r="A15" s="8" t="s">
        <v>426</v>
      </c>
      <c r="B15" s="8" t="s">
        <v>427</v>
      </c>
      <c r="C15" s="8">
        <v>0</v>
      </c>
      <c r="D15" s="8">
        <v>0</v>
      </c>
      <c r="E15" s="8">
        <v>0</v>
      </c>
      <c r="F15" s="8">
        <v>0</v>
      </c>
      <c r="G15" s="8">
        <v>0</v>
      </c>
      <c r="H15" s="8">
        <v>0</v>
      </c>
      <c r="I15" s="8">
        <f t="shared" si="0"/>
        <v>0</v>
      </c>
      <c r="J15" s="8">
        <f t="shared" si="1"/>
        <v>0</v>
      </c>
      <c r="K15" s="8">
        <f t="shared" si="2"/>
        <v>0</v>
      </c>
    </row>
    <row r="16" spans="1:11" ht="13.5">
      <c r="A16" s="8" t="s">
        <v>93</v>
      </c>
      <c r="B16" s="8" t="s">
        <v>428</v>
      </c>
      <c r="C16" s="8">
        <v>0</v>
      </c>
      <c r="D16" s="8">
        <v>0</v>
      </c>
      <c r="E16" s="8">
        <v>0</v>
      </c>
      <c r="F16" s="8">
        <v>0</v>
      </c>
      <c r="G16" s="8">
        <v>0</v>
      </c>
      <c r="H16" s="8">
        <v>0</v>
      </c>
      <c r="I16" s="8">
        <f t="shared" si="0"/>
        <v>0</v>
      </c>
      <c r="J16" s="8">
        <f t="shared" si="1"/>
        <v>0</v>
      </c>
      <c r="K16" s="8">
        <f t="shared" si="2"/>
        <v>0</v>
      </c>
    </row>
    <row r="17" spans="1:11" ht="13.5">
      <c r="A17" s="8" t="s">
        <v>429</v>
      </c>
      <c r="B17" s="8" t="s">
        <v>430</v>
      </c>
      <c r="C17" s="8">
        <v>0</v>
      </c>
      <c r="D17" s="8">
        <v>0</v>
      </c>
      <c r="E17" s="8">
        <v>0</v>
      </c>
      <c r="F17" s="8">
        <v>0</v>
      </c>
      <c r="G17" s="8">
        <v>0</v>
      </c>
      <c r="H17" s="8">
        <v>0</v>
      </c>
      <c r="I17" s="8">
        <f t="shared" si="0"/>
        <v>0</v>
      </c>
      <c r="J17" s="8">
        <f t="shared" si="1"/>
        <v>0</v>
      </c>
      <c r="K17" s="8">
        <f t="shared" si="2"/>
        <v>0</v>
      </c>
    </row>
    <row r="18" spans="1:11" ht="13.5">
      <c r="A18" s="8" t="s">
        <v>112</v>
      </c>
      <c r="B18" s="8" t="s">
        <v>431</v>
      </c>
      <c r="C18" s="8">
        <v>0</v>
      </c>
      <c r="D18" s="8">
        <v>0</v>
      </c>
      <c r="E18" s="8">
        <v>0</v>
      </c>
      <c r="F18" s="8">
        <v>2611.79</v>
      </c>
      <c r="G18" s="8">
        <v>0</v>
      </c>
      <c r="H18" s="8">
        <v>2611.79</v>
      </c>
      <c r="I18" s="8">
        <f t="shared" si="0"/>
        <v>0</v>
      </c>
      <c r="J18" s="8">
        <f t="shared" si="1"/>
        <v>0</v>
      </c>
      <c r="K18" s="8">
        <f t="shared" si="2"/>
        <v>0</v>
      </c>
    </row>
    <row r="19" spans="1:11" ht="13.5">
      <c r="A19" s="8" t="s">
        <v>429</v>
      </c>
      <c r="B19" s="8" t="s">
        <v>432</v>
      </c>
      <c r="C19" s="8">
        <v>0</v>
      </c>
      <c r="D19" s="8">
        <v>0</v>
      </c>
      <c r="E19" s="8">
        <v>0</v>
      </c>
      <c r="F19" s="8">
        <v>1356.63</v>
      </c>
      <c r="G19" s="8">
        <v>0</v>
      </c>
      <c r="H19" s="8">
        <v>1356.63</v>
      </c>
      <c r="I19" s="8">
        <f t="shared" si="0"/>
        <v>0</v>
      </c>
      <c r="J19" s="8">
        <f t="shared" si="1"/>
        <v>0</v>
      </c>
      <c r="K19" s="8">
        <f t="shared" si="2"/>
        <v>0</v>
      </c>
    </row>
    <row r="20" spans="1:11" ht="13.5">
      <c r="A20" s="8" t="s">
        <v>426</v>
      </c>
      <c r="B20" s="8" t="s">
        <v>433</v>
      </c>
      <c r="C20" s="8">
        <v>0</v>
      </c>
      <c r="D20" s="8">
        <v>0</v>
      </c>
      <c r="E20" s="8">
        <v>0</v>
      </c>
      <c r="F20" s="8">
        <v>1255.16</v>
      </c>
      <c r="G20" s="8">
        <v>0</v>
      </c>
      <c r="H20" s="8">
        <v>1255.16</v>
      </c>
      <c r="I20" s="8">
        <f t="shared" si="0"/>
        <v>0</v>
      </c>
      <c r="J20" s="8">
        <f t="shared" si="1"/>
        <v>0</v>
      </c>
      <c r="K20" s="8">
        <f t="shared" si="2"/>
        <v>0</v>
      </c>
    </row>
    <row r="21" spans="1:11" ht="13.5">
      <c r="A21" s="8" t="s">
        <v>117</v>
      </c>
      <c r="B21" s="8" t="s">
        <v>434</v>
      </c>
      <c r="C21" s="8">
        <v>0</v>
      </c>
      <c r="D21" s="8">
        <v>0</v>
      </c>
      <c r="E21" s="8">
        <v>0</v>
      </c>
      <c r="F21" s="8">
        <v>3500</v>
      </c>
      <c r="G21" s="8">
        <v>0</v>
      </c>
      <c r="H21" s="8">
        <v>3500</v>
      </c>
      <c r="I21" s="8">
        <f t="shared" si="0"/>
        <v>0</v>
      </c>
      <c r="J21" s="8">
        <f t="shared" si="1"/>
        <v>0</v>
      </c>
      <c r="K21" s="8">
        <f t="shared" si="2"/>
        <v>0</v>
      </c>
    </row>
    <row r="22" spans="1:11" ht="13.5">
      <c r="A22" s="8" t="s">
        <v>421</v>
      </c>
      <c r="B22" s="8" t="s">
        <v>435</v>
      </c>
      <c r="C22" s="8">
        <v>0</v>
      </c>
      <c r="D22" s="8">
        <v>0</v>
      </c>
      <c r="E22" s="8">
        <v>0</v>
      </c>
      <c r="F22" s="8">
        <v>3500</v>
      </c>
      <c r="G22" s="8">
        <v>0</v>
      </c>
      <c r="H22" s="8">
        <v>3500</v>
      </c>
      <c r="I22" s="8">
        <f t="shared" si="0"/>
        <v>0</v>
      </c>
      <c r="J22" s="8">
        <f t="shared" si="1"/>
        <v>0</v>
      </c>
      <c r="K22" s="8">
        <f t="shared" si="2"/>
        <v>0</v>
      </c>
    </row>
    <row r="23" spans="1:11" ht="13.5">
      <c r="A23" s="8" t="s">
        <v>119</v>
      </c>
      <c r="B23" s="8" t="s">
        <v>253</v>
      </c>
      <c r="C23" s="8">
        <v>0</v>
      </c>
      <c r="D23" s="8">
        <v>0</v>
      </c>
      <c r="E23" s="8">
        <v>0</v>
      </c>
      <c r="F23" s="8">
        <v>52000</v>
      </c>
      <c r="G23" s="8">
        <v>0</v>
      </c>
      <c r="H23" s="8">
        <v>52000</v>
      </c>
      <c r="I23" s="8">
        <f t="shared" si="0"/>
        <v>0</v>
      </c>
      <c r="J23" s="8">
        <f t="shared" si="1"/>
        <v>0</v>
      </c>
      <c r="K23" s="8">
        <f t="shared" si="2"/>
        <v>0</v>
      </c>
    </row>
    <row r="24" spans="1:11" ht="13.5">
      <c r="A24" s="8" t="s">
        <v>123</v>
      </c>
      <c r="B24" s="8" t="s">
        <v>436</v>
      </c>
      <c r="C24" s="8">
        <v>0</v>
      </c>
      <c r="D24" s="8">
        <v>0</v>
      </c>
      <c r="E24" s="8">
        <v>0</v>
      </c>
      <c r="F24" s="8">
        <v>52000</v>
      </c>
      <c r="G24" s="8">
        <v>0</v>
      </c>
      <c r="H24" s="8">
        <v>52000</v>
      </c>
      <c r="I24" s="8">
        <f t="shared" si="0"/>
        <v>0</v>
      </c>
      <c r="J24" s="8">
        <f t="shared" si="1"/>
        <v>0</v>
      </c>
      <c r="K24" s="8">
        <f t="shared" si="2"/>
        <v>0</v>
      </c>
    </row>
    <row r="25" spans="1:11" ht="13.5">
      <c r="A25" s="8" t="s">
        <v>417</v>
      </c>
      <c r="B25" s="8" t="s">
        <v>437</v>
      </c>
      <c r="C25" s="8">
        <v>0</v>
      </c>
      <c r="D25" s="8">
        <v>0</v>
      </c>
      <c r="E25" s="8">
        <v>0</v>
      </c>
      <c r="F25" s="8">
        <v>52000</v>
      </c>
      <c r="G25" s="8">
        <v>0</v>
      </c>
      <c r="H25" s="8">
        <v>52000</v>
      </c>
      <c r="I25" s="8">
        <f t="shared" si="0"/>
        <v>0</v>
      </c>
      <c r="J25" s="8">
        <f t="shared" si="1"/>
        <v>0</v>
      </c>
      <c r="K25" s="8">
        <f t="shared" si="2"/>
        <v>0</v>
      </c>
    </row>
    <row r="26" spans="1:11" ht="13.5">
      <c r="A26" s="8" t="s">
        <v>125</v>
      </c>
      <c r="B26" s="8" t="s">
        <v>438</v>
      </c>
      <c r="C26" s="8">
        <v>0</v>
      </c>
      <c r="D26" s="8">
        <v>0</v>
      </c>
      <c r="E26" s="8">
        <v>0</v>
      </c>
      <c r="F26" s="8">
        <v>0</v>
      </c>
      <c r="G26" s="8">
        <v>0</v>
      </c>
      <c r="H26" s="8">
        <v>0</v>
      </c>
      <c r="I26" s="8">
        <f t="shared" si="0"/>
        <v>0</v>
      </c>
      <c r="J26" s="8">
        <f t="shared" si="1"/>
        <v>0</v>
      </c>
      <c r="K26" s="8">
        <f t="shared" si="2"/>
        <v>0</v>
      </c>
    </row>
    <row r="27" spans="1:11" ht="13.5">
      <c r="A27" s="8" t="s">
        <v>93</v>
      </c>
      <c r="B27" s="8" t="s">
        <v>439</v>
      </c>
      <c r="C27" s="8">
        <v>0</v>
      </c>
      <c r="D27" s="8">
        <v>0</v>
      </c>
      <c r="E27" s="8">
        <v>0</v>
      </c>
      <c r="F27" s="8">
        <v>0</v>
      </c>
      <c r="G27" s="8">
        <v>0</v>
      </c>
      <c r="H27" s="8">
        <v>0</v>
      </c>
      <c r="I27" s="8">
        <f t="shared" si="0"/>
        <v>0</v>
      </c>
      <c r="J27" s="8">
        <f t="shared" si="1"/>
        <v>0</v>
      </c>
      <c r="K27" s="8">
        <f t="shared" si="2"/>
        <v>0</v>
      </c>
    </row>
    <row r="28" spans="1:11" ht="13.5">
      <c r="A28" s="8" t="s">
        <v>424</v>
      </c>
      <c r="B28" s="8" t="s">
        <v>440</v>
      </c>
      <c r="C28" s="8">
        <v>0</v>
      </c>
      <c r="D28" s="8">
        <v>0</v>
      </c>
      <c r="E28" s="8">
        <v>0</v>
      </c>
      <c r="F28" s="8">
        <v>0</v>
      </c>
      <c r="G28" s="8">
        <v>0</v>
      </c>
      <c r="H28" s="8">
        <v>0</v>
      </c>
      <c r="I28" s="8">
        <f t="shared" si="0"/>
        <v>0</v>
      </c>
      <c r="J28" s="8">
        <f t="shared" si="1"/>
        <v>0</v>
      </c>
      <c r="K28" s="8">
        <f t="shared" si="2"/>
        <v>0</v>
      </c>
    </row>
  </sheetData>
  <sheetProtection/>
  <mergeCells count="1">
    <mergeCell ref="A2:K2"/>
  </mergeCells>
  <printOptions/>
  <pageMargins left="0.75" right="0.75" top="1" bottom="1" header="0.5" footer="0.5"/>
  <pageSetup fitToHeight="1" fitToWidth="1"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2:D10"/>
  <sheetViews>
    <sheetView workbookViewId="0" topLeftCell="A4">
      <selection activeCell="A2" sqref="A2:D2"/>
    </sheetView>
  </sheetViews>
  <sheetFormatPr defaultColWidth="9.00390625" defaultRowHeight="15"/>
  <cols>
    <col min="1" max="1" width="52.57421875" style="0" bestFit="1" customWidth="1"/>
    <col min="2" max="2" width="20.8515625" style="0" customWidth="1"/>
    <col min="3" max="3" width="15.140625" style="0" customWidth="1"/>
    <col min="4" max="4" width="21.00390625" style="0" customWidth="1"/>
  </cols>
  <sheetData>
    <row r="2" spans="1:4" ht="13.5">
      <c r="A2" s="9" t="s">
        <v>480</v>
      </c>
      <c r="B2" s="9"/>
      <c r="C2" s="9"/>
      <c r="D2" s="9"/>
    </row>
    <row r="3" ht="13.5">
      <c r="D3" t="s">
        <v>2</v>
      </c>
    </row>
    <row r="4" spans="1:4" ht="13.5">
      <c r="A4" s="8" t="s">
        <v>411</v>
      </c>
      <c r="B4" s="8" t="s">
        <v>481</v>
      </c>
      <c r="C4" s="8" t="s">
        <v>482</v>
      </c>
      <c r="D4" s="8" t="s">
        <v>483</v>
      </c>
    </row>
    <row r="5" spans="1:4" ht="13.5">
      <c r="A5" s="8" t="s">
        <v>78</v>
      </c>
      <c r="B5" s="8">
        <f>SUM(B6:B8)</f>
        <v>23.4</v>
      </c>
      <c r="C5" s="8">
        <f>SUM(C6:C8)</f>
        <v>0</v>
      </c>
      <c r="D5" s="8">
        <f>SUM(D6:D8)</f>
        <v>23.4</v>
      </c>
    </row>
    <row r="6" spans="1:4" ht="13.5">
      <c r="A6" s="8" t="s">
        <v>484</v>
      </c>
      <c r="B6" s="8">
        <v>0</v>
      </c>
      <c r="C6" s="8">
        <v>0</v>
      </c>
      <c r="D6" s="8">
        <v>0</v>
      </c>
    </row>
    <row r="7" spans="1:4" ht="13.5">
      <c r="A7" s="8" t="s">
        <v>485</v>
      </c>
      <c r="B7" s="8">
        <v>3</v>
      </c>
      <c r="C7" s="8">
        <v>0</v>
      </c>
      <c r="D7" s="8">
        <v>3</v>
      </c>
    </row>
    <row r="8" spans="1:4" ht="13.5">
      <c r="A8" s="8" t="s">
        <v>486</v>
      </c>
      <c r="B8" s="8">
        <f>SUM(B9:B10)</f>
        <v>20.4</v>
      </c>
      <c r="C8" s="8">
        <f>SUM(C9:C10)</f>
        <v>0</v>
      </c>
      <c r="D8" s="8">
        <f>SUM(D9:D10)</f>
        <v>20.4</v>
      </c>
    </row>
    <row r="9" spans="1:4" ht="13.5">
      <c r="A9" s="8" t="s">
        <v>468</v>
      </c>
      <c r="B9" s="8">
        <v>20.4</v>
      </c>
      <c r="C9" s="8">
        <v>0</v>
      </c>
      <c r="D9" s="8">
        <v>20.4</v>
      </c>
    </row>
    <row r="10" spans="1:4" ht="13.5">
      <c r="A10" s="8" t="s">
        <v>487</v>
      </c>
      <c r="B10" s="8">
        <v>0</v>
      </c>
      <c r="C10" s="8">
        <v>0</v>
      </c>
      <c r="D10" s="8">
        <v>0</v>
      </c>
    </row>
  </sheetData>
  <sheetProtection/>
  <mergeCells count="1">
    <mergeCell ref="A2:D2"/>
  </mergeCells>
  <printOptions/>
  <pageMargins left="0.75" right="0.75" top="1" bottom="1" header="0.5" footer="0.5"/>
  <pageSetup fitToHeight="1" fitToWidth="1" orientation="landscape" paperSize="9"/>
</worksheet>
</file>

<file path=xl/worksheets/sheet23.xml><?xml version="1.0" encoding="utf-8"?>
<worksheet xmlns="http://schemas.openxmlformats.org/spreadsheetml/2006/main" xmlns:r="http://schemas.openxmlformats.org/officeDocument/2006/relationships">
  <dimension ref="A2:I5"/>
  <sheetViews>
    <sheetView workbookViewId="0" topLeftCell="A1">
      <selection activeCell="I5" sqref="A4:I5"/>
    </sheetView>
  </sheetViews>
  <sheetFormatPr defaultColWidth="9.00390625" defaultRowHeight="15"/>
  <sheetData>
    <row r="2" ht="13.5">
      <c r="A2" t="s">
        <v>488</v>
      </c>
    </row>
    <row r="3" spans="1:9" ht="13.5">
      <c r="A3" t="s">
        <v>79</v>
      </c>
      <c r="I3" t="s">
        <v>2</v>
      </c>
    </row>
    <row r="4" spans="1:9" ht="13.5">
      <c r="A4" s="8" t="s">
        <v>489</v>
      </c>
      <c r="B4" s="8" t="s">
        <v>490</v>
      </c>
      <c r="C4" s="8" t="s">
        <v>491</v>
      </c>
      <c r="D4" s="8" t="s">
        <v>492</v>
      </c>
      <c r="E4" s="8" t="s">
        <v>493</v>
      </c>
      <c r="F4" s="8" t="s">
        <v>494</v>
      </c>
      <c r="G4" s="8" t="s">
        <v>495</v>
      </c>
      <c r="H4" s="8" t="s">
        <v>496</v>
      </c>
      <c r="I4" s="8"/>
    </row>
    <row r="5" spans="1:9" ht="13.5">
      <c r="A5" s="8" t="s">
        <v>77</v>
      </c>
      <c r="B5" s="8" t="s">
        <v>77</v>
      </c>
      <c r="C5" s="8" t="s">
        <v>77</v>
      </c>
      <c r="D5" s="8" t="s">
        <v>77</v>
      </c>
      <c r="E5" s="8" t="s">
        <v>77</v>
      </c>
      <c r="F5" s="8" t="s">
        <v>77</v>
      </c>
      <c r="G5" s="8" t="s">
        <v>77</v>
      </c>
      <c r="H5" s="8" t="s">
        <v>497</v>
      </c>
      <c r="I5" s="8" t="s">
        <v>498</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2:AO24"/>
  <sheetViews>
    <sheetView zoomScale="85" zoomScaleNormal="85" workbookViewId="0" topLeftCell="A9">
      <selection activeCell="K12" sqref="K12"/>
    </sheetView>
  </sheetViews>
  <sheetFormatPr defaultColWidth="9.00390625" defaultRowHeight="15"/>
  <cols>
    <col min="1" max="1" width="8.8515625" style="0" customWidth="1"/>
    <col min="2" max="2" width="9.28125" style="0" customWidth="1"/>
    <col min="3" max="3" width="13.28125" style="0" customWidth="1"/>
    <col min="4" max="4" width="9.8515625" style="0" customWidth="1"/>
    <col min="5" max="5" width="9.28125" style="0" customWidth="1"/>
    <col min="6" max="6" width="8.7109375" style="0" customWidth="1"/>
    <col min="9" max="9" width="51.57421875" style="0" customWidth="1"/>
    <col min="10" max="10" width="12.7109375" style="0" customWidth="1"/>
    <col min="11" max="11" width="9.00390625" style="0" customWidth="1"/>
    <col min="12" max="12" width="21.7109375" style="0" customWidth="1"/>
    <col min="13" max="13" width="18.00390625" style="0" customWidth="1"/>
    <col min="15" max="15" width="9.28125" style="0" customWidth="1"/>
    <col min="16" max="16" width="7.28125" style="0" customWidth="1"/>
    <col min="17" max="17" width="8.8515625" style="0" customWidth="1"/>
    <col min="29" max="29" width="9.57421875" style="0" customWidth="1"/>
    <col min="35" max="35" width="7.421875" style="0" customWidth="1"/>
    <col min="37" max="37" width="6.57421875" style="0" customWidth="1"/>
    <col min="38" max="38" width="8.421875" style="0" customWidth="1"/>
    <col min="40" max="40" width="9.140625" style="0" customWidth="1"/>
    <col min="41" max="41" width="7.00390625" style="0" customWidth="1"/>
  </cols>
  <sheetData>
    <row r="2" ht="13.5">
      <c r="B2" t="s">
        <v>499</v>
      </c>
    </row>
    <row r="4" spans="1:41" s="1" customFormat="1" ht="28.5" customHeight="1">
      <c r="A4" s="4" t="s">
        <v>500</v>
      </c>
      <c r="B4" s="4" t="s">
        <v>67</v>
      </c>
      <c r="C4" s="4" t="s">
        <v>303</v>
      </c>
      <c r="D4" s="4" t="s">
        <v>501</v>
      </c>
      <c r="E4" s="7" t="s">
        <v>502</v>
      </c>
      <c r="F4" s="4" t="s">
        <v>503</v>
      </c>
      <c r="G4" s="4" t="s">
        <v>504</v>
      </c>
      <c r="H4" s="4" t="s">
        <v>505</v>
      </c>
      <c r="I4" s="4" t="s">
        <v>506</v>
      </c>
      <c r="J4" s="4" t="s">
        <v>507</v>
      </c>
      <c r="K4" s="4" t="s">
        <v>508</v>
      </c>
      <c r="L4" s="4" t="s">
        <v>509</v>
      </c>
      <c r="M4" s="4" t="s">
        <v>510</v>
      </c>
      <c r="N4" s="4" t="s">
        <v>511</v>
      </c>
      <c r="O4" s="4"/>
      <c r="P4" s="4"/>
      <c r="Q4" s="4"/>
      <c r="R4" s="4"/>
      <c r="S4" s="4"/>
      <c r="T4" s="4" t="s">
        <v>512</v>
      </c>
      <c r="U4" s="4"/>
      <c r="V4" s="4"/>
      <c r="W4" s="4"/>
      <c r="X4" s="4"/>
      <c r="Y4" s="4"/>
      <c r="Z4" s="4"/>
      <c r="AA4" s="4"/>
      <c r="AB4" s="4" t="s">
        <v>513</v>
      </c>
      <c r="AC4" s="4"/>
      <c r="AD4" s="4"/>
      <c r="AE4" s="4"/>
      <c r="AF4" s="4"/>
      <c r="AG4" s="4"/>
      <c r="AH4" s="4"/>
      <c r="AI4" s="4"/>
      <c r="AJ4" s="4" t="s">
        <v>514</v>
      </c>
      <c r="AK4" s="4"/>
      <c r="AL4" s="4"/>
      <c r="AM4" s="4"/>
      <c r="AN4" s="4"/>
      <c r="AO4" s="4"/>
    </row>
    <row r="5" spans="1:41" s="2" customFormat="1" ht="28.5" customHeight="1">
      <c r="A5" s="5"/>
      <c r="B5" s="5"/>
      <c r="C5" s="5"/>
      <c r="D5" s="5"/>
      <c r="E5" s="5"/>
      <c r="F5" s="5"/>
      <c r="G5" s="5"/>
      <c r="H5" s="5"/>
      <c r="I5" s="5"/>
      <c r="J5" s="5"/>
      <c r="K5" s="5"/>
      <c r="L5" s="5"/>
      <c r="M5" s="5"/>
      <c r="N5" s="5" t="s">
        <v>515</v>
      </c>
      <c r="O5" s="5"/>
      <c r="P5" s="5" t="s">
        <v>516</v>
      </c>
      <c r="Q5" s="5"/>
      <c r="R5" s="5" t="s">
        <v>517</v>
      </c>
      <c r="S5" s="5"/>
      <c r="T5" s="5" t="s">
        <v>518</v>
      </c>
      <c r="U5" s="5"/>
      <c r="V5" s="5" t="s">
        <v>519</v>
      </c>
      <c r="W5" s="5"/>
      <c r="X5" s="5" t="s">
        <v>520</v>
      </c>
      <c r="Y5" s="5"/>
      <c r="Z5" s="5" t="s">
        <v>521</v>
      </c>
      <c r="AA5" s="5"/>
      <c r="AB5" s="5" t="s">
        <v>522</v>
      </c>
      <c r="AC5" s="5"/>
      <c r="AD5" s="5" t="s">
        <v>523</v>
      </c>
      <c r="AE5" s="5"/>
      <c r="AF5" s="5" t="s">
        <v>524</v>
      </c>
      <c r="AG5" s="5"/>
      <c r="AH5" s="5" t="s">
        <v>525</v>
      </c>
      <c r="AI5" s="5"/>
      <c r="AJ5" s="5" t="s">
        <v>526</v>
      </c>
      <c r="AK5" s="5"/>
      <c r="AL5" s="5" t="s">
        <v>527</v>
      </c>
      <c r="AM5" s="5"/>
      <c r="AN5" s="5" t="s">
        <v>528</v>
      </c>
      <c r="AO5" s="5"/>
    </row>
    <row r="6" spans="1:41" s="3" customFormat="1" ht="222.75" customHeight="1">
      <c r="A6" s="6" t="s">
        <v>529</v>
      </c>
      <c r="B6" s="6" t="s">
        <v>79</v>
      </c>
      <c r="C6" s="6" t="s">
        <v>357</v>
      </c>
      <c r="D6" s="6" t="s">
        <v>530</v>
      </c>
      <c r="E6" s="6">
        <v>27.08</v>
      </c>
      <c r="F6" s="6">
        <v>27.08</v>
      </c>
      <c r="G6" s="6" t="s">
        <v>531</v>
      </c>
      <c r="H6" s="6" t="s">
        <v>532</v>
      </c>
      <c r="I6" s="6" t="s">
        <v>533</v>
      </c>
      <c r="J6" s="6" t="s">
        <v>534</v>
      </c>
      <c r="K6" s="6" t="s">
        <v>535</v>
      </c>
      <c r="L6" s="6" t="s">
        <v>536</v>
      </c>
      <c r="M6" s="6" t="s">
        <v>536</v>
      </c>
      <c r="N6" s="6"/>
      <c r="O6" s="6"/>
      <c r="P6" s="6"/>
      <c r="Q6" s="6"/>
      <c r="R6" s="6"/>
      <c r="S6" s="6"/>
      <c r="T6" s="6" t="s">
        <v>537</v>
      </c>
      <c r="U6" s="6" t="s">
        <v>538</v>
      </c>
      <c r="V6" s="6" t="s">
        <v>539</v>
      </c>
      <c r="W6" s="6" t="s">
        <v>540</v>
      </c>
      <c r="X6" s="6" t="s">
        <v>541</v>
      </c>
      <c r="Y6" s="6" t="s">
        <v>542</v>
      </c>
      <c r="Z6" s="6"/>
      <c r="AA6" s="6"/>
      <c r="AB6" s="6" t="s">
        <v>543</v>
      </c>
      <c r="AC6" s="6" t="s">
        <v>544</v>
      </c>
      <c r="AD6" s="6"/>
      <c r="AE6" s="6"/>
      <c r="AF6" s="6"/>
      <c r="AG6" s="6"/>
      <c r="AH6" s="6" t="s">
        <v>545</v>
      </c>
      <c r="AI6" s="6" t="s">
        <v>546</v>
      </c>
      <c r="AJ6" s="6"/>
      <c r="AK6" s="6"/>
      <c r="AL6" s="6"/>
      <c r="AM6" s="6"/>
      <c r="AN6" s="6"/>
      <c r="AO6" s="6"/>
    </row>
    <row r="7" spans="1:41" s="3" customFormat="1" ht="64.5" customHeight="1">
      <c r="A7" s="6"/>
      <c r="B7" s="6"/>
      <c r="C7" s="6" t="s">
        <v>343</v>
      </c>
      <c r="D7" s="6" t="s">
        <v>547</v>
      </c>
      <c r="E7" s="6">
        <v>25</v>
      </c>
      <c r="F7" s="6">
        <v>25</v>
      </c>
      <c r="G7" s="6" t="s">
        <v>548</v>
      </c>
      <c r="H7" s="6" t="s">
        <v>549</v>
      </c>
      <c r="I7" s="6" t="s">
        <v>550</v>
      </c>
      <c r="J7" s="6" t="s">
        <v>551</v>
      </c>
      <c r="K7" s="6" t="s">
        <v>552</v>
      </c>
      <c r="L7" s="6" t="s">
        <v>553</v>
      </c>
      <c r="M7" s="6" t="s">
        <v>553</v>
      </c>
      <c r="N7" s="6" t="s">
        <v>554</v>
      </c>
      <c r="O7" s="6" t="s">
        <v>555</v>
      </c>
      <c r="P7" s="6" t="s">
        <v>556</v>
      </c>
      <c r="Q7" s="6" t="s">
        <v>557</v>
      </c>
      <c r="R7" s="6" t="s">
        <v>558</v>
      </c>
      <c r="S7" s="6" t="s">
        <v>559</v>
      </c>
      <c r="T7" s="6" t="s">
        <v>560</v>
      </c>
      <c r="U7" s="6" t="s">
        <v>561</v>
      </c>
      <c r="V7" s="6" t="s">
        <v>562</v>
      </c>
      <c r="W7" s="6" t="s">
        <v>563</v>
      </c>
      <c r="X7" s="6" t="s">
        <v>564</v>
      </c>
      <c r="Y7" s="6" t="s">
        <v>565</v>
      </c>
      <c r="Z7" s="6" t="s">
        <v>566</v>
      </c>
      <c r="AA7" s="6" t="s">
        <v>565</v>
      </c>
      <c r="AB7" s="6" t="s">
        <v>567</v>
      </c>
      <c r="AC7" s="6" t="s">
        <v>563</v>
      </c>
      <c r="AD7" s="6" t="s">
        <v>568</v>
      </c>
      <c r="AE7" s="6" t="s">
        <v>563</v>
      </c>
      <c r="AF7" s="6" t="s">
        <v>569</v>
      </c>
      <c r="AG7" s="6" t="s">
        <v>565</v>
      </c>
      <c r="AH7" s="6" t="s">
        <v>570</v>
      </c>
      <c r="AI7" s="6" t="s">
        <v>571</v>
      </c>
      <c r="AJ7" s="6" t="s">
        <v>572</v>
      </c>
      <c r="AK7" s="6" t="s">
        <v>573</v>
      </c>
      <c r="AL7" s="6" t="s">
        <v>574</v>
      </c>
      <c r="AM7" s="6" t="s">
        <v>575</v>
      </c>
      <c r="AN7" s="6" t="s">
        <v>576</v>
      </c>
      <c r="AO7" s="6" t="s">
        <v>577</v>
      </c>
    </row>
    <row r="8" spans="1:41" s="3" customFormat="1" ht="115.5" customHeight="1">
      <c r="A8" s="6"/>
      <c r="B8" s="6"/>
      <c r="C8" s="6" t="s">
        <v>578</v>
      </c>
      <c r="D8" s="6" t="s">
        <v>579</v>
      </c>
      <c r="E8" s="6">
        <v>102</v>
      </c>
      <c r="F8" s="6">
        <v>102</v>
      </c>
      <c r="G8" s="6" t="s">
        <v>580</v>
      </c>
      <c r="H8" s="6" t="s">
        <v>581</v>
      </c>
      <c r="I8" s="6" t="s">
        <v>582</v>
      </c>
      <c r="J8" s="6" t="s">
        <v>582</v>
      </c>
      <c r="K8" s="6" t="s">
        <v>583</v>
      </c>
      <c r="L8" s="6" t="s">
        <v>584</v>
      </c>
      <c r="M8" s="6" t="s">
        <v>585</v>
      </c>
      <c r="N8" s="6" t="s">
        <v>586</v>
      </c>
      <c r="O8" s="6" t="s">
        <v>575</v>
      </c>
      <c r="P8" s="6" t="s">
        <v>587</v>
      </c>
      <c r="Q8" s="6" t="s">
        <v>575</v>
      </c>
      <c r="R8" s="6" t="s">
        <v>558</v>
      </c>
      <c r="S8" s="6" t="s">
        <v>559</v>
      </c>
      <c r="T8" s="6" t="s">
        <v>588</v>
      </c>
      <c r="U8" s="6" t="s">
        <v>542</v>
      </c>
      <c r="V8" s="6" t="s">
        <v>589</v>
      </c>
      <c r="W8" s="6" t="s">
        <v>590</v>
      </c>
      <c r="X8" s="6" t="s">
        <v>591</v>
      </c>
      <c r="Y8" s="6" t="s">
        <v>592</v>
      </c>
      <c r="Z8" s="6" t="s">
        <v>566</v>
      </c>
      <c r="AA8" s="6" t="s">
        <v>575</v>
      </c>
      <c r="AB8" s="6" t="s">
        <v>570</v>
      </c>
      <c r="AC8" s="6" t="s">
        <v>571</v>
      </c>
      <c r="AD8" s="6" t="s">
        <v>586</v>
      </c>
      <c r="AE8" s="6" t="s">
        <v>575</v>
      </c>
      <c r="AF8" s="6" t="s">
        <v>593</v>
      </c>
      <c r="AG8" s="6" t="s">
        <v>594</v>
      </c>
      <c r="AH8" s="6" t="s">
        <v>570</v>
      </c>
      <c r="AI8" s="6" t="s">
        <v>571</v>
      </c>
      <c r="AJ8" s="6" t="s">
        <v>595</v>
      </c>
      <c r="AK8" s="6" t="s">
        <v>596</v>
      </c>
      <c r="AL8" s="6" t="s">
        <v>574</v>
      </c>
      <c r="AM8" s="6" t="s">
        <v>575</v>
      </c>
      <c r="AN8" s="6" t="s">
        <v>576</v>
      </c>
      <c r="AO8" s="6" t="s">
        <v>577</v>
      </c>
    </row>
    <row r="9" spans="1:41" s="3" customFormat="1" ht="189">
      <c r="A9" s="6"/>
      <c r="B9" s="6"/>
      <c r="C9" s="6" t="s">
        <v>597</v>
      </c>
      <c r="D9" s="6" t="s">
        <v>579</v>
      </c>
      <c r="E9" s="6">
        <v>30.6</v>
      </c>
      <c r="F9" s="6">
        <v>30.6</v>
      </c>
      <c r="G9" s="6" t="s">
        <v>548</v>
      </c>
      <c r="H9" s="6" t="s">
        <v>549</v>
      </c>
      <c r="I9" s="6" t="s">
        <v>598</v>
      </c>
      <c r="J9" s="6" t="s">
        <v>599</v>
      </c>
      <c r="K9" s="6" t="s">
        <v>600</v>
      </c>
      <c r="L9" s="6" t="s">
        <v>601</v>
      </c>
      <c r="M9" s="6" t="s">
        <v>602</v>
      </c>
      <c r="N9" s="6" t="s">
        <v>554</v>
      </c>
      <c r="O9" s="6" t="s">
        <v>555</v>
      </c>
      <c r="P9" s="6" t="s">
        <v>587</v>
      </c>
      <c r="Q9" s="6" t="s">
        <v>575</v>
      </c>
      <c r="R9" s="6" t="s">
        <v>558</v>
      </c>
      <c r="S9" s="6" t="s">
        <v>559</v>
      </c>
      <c r="T9" s="6" t="s">
        <v>566</v>
      </c>
      <c r="U9" s="6" t="s">
        <v>575</v>
      </c>
      <c r="V9" s="6" t="s">
        <v>603</v>
      </c>
      <c r="W9" s="6" t="s">
        <v>573</v>
      </c>
      <c r="X9" s="6" t="s">
        <v>604</v>
      </c>
      <c r="Y9" s="6" t="s">
        <v>542</v>
      </c>
      <c r="Z9" s="6"/>
      <c r="AA9" s="6"/>
      <c r="AB9" s="6" t="s">
        <v>605</v>
      </c>
      <c r="AC9" s="6" t="s">
        <v>606</v>
      </c>
      <c r="AD9" s="6" t="s">
        <v>607</v>
      </c>
      <c r="AE9" s="6" t="s">
        <v>608</v>
      </c>
      <c r="AF9" s="6"/>
      <c r="AG9" s="6"/>
      <c r="AH9" s="6" t="s">
        <v>609</v>
      </c>
      <c r="AI9" s="6" t="s">
        <v>571</v>
      </c>
      <c r="AJ9" s="6" t="s">
        <v>572</v>
      </c>
      <c r="AK9" s="6" t="s">
        <v>573</v>
      </c>
      <c r="AL9" s="6" t="s">
        <v>574</v>
      </c>
      <c r="AM9" s="6" t="s">
        <v>575</v>
      </c>
      <c r="AN9" s="6" t="s">
        <v>576</v>
      </c>
      <c r="AO9" s="6" t="s">
        <v>577</v>
      </c>
    </row>
    <row r="10" spans="1:41" s="3" customFormat="1" ht="177.75" customHeight="1">
      <c r="A10" s="6"/>
      <c r="B10" s="6"/>
      <c r="C10" s="6" t="s">
        <v>610</v>
      </c>
      <c r="D10" s="6" t="s">
        <v>530</v>
      </c>
      <c r="E10" s="6">
        <v>20</v>
      </c>
      <c r="F10" s="6">
        <v>20</v>
      </c>
      <c r="G10" s="6" t="s">
        <v>548</v>
      </c>
      <c r="H10" s="6" t="s">
        <v>549</v>
      </c>
      <c r="I10" s="6" t="s">
        <v>611</v>
      </c>
      <c r="J10" s="6" t="s">
        <v>612</v>
      </c>
      <c r="K10" s="6" t="s">
        <v>613</v>
      </c>
      <c r="L10" s="6" t="s">
        <v>614</v>
      </c>
      <c r="M10" s="6" t="s">
        <v>615</v>
      </c>
      <c r="N10" s="6" t="s">
        <v>554</v>
      </c>
      <c r="O10" s="6" t="s">
        <v>555</v>
      </c>
      <c r="P10" s="6" t="s">
        <v>556</v>
      </c>
      <c r="Q10" s="6" t="s">
        <v>557</v>
      </c>
      <c r="R10" s="6" t="s">
        <v>558</v>
      </c>
      <c r="S10" s="6" t="s">
        <v>559</v>
      </c>
      <c r="T10" s="6" t="s">
        <v>587</v>
      </c>
      <c r="U10" s="6" t="s">
        <v>575</v>
      </c>
      <c r="V10" s="6" t="s">
        <v>616</v>
      </c>
      <c r="W10" s="6" t="s">
        <v>565</v>
      </c>
      <c r="X10" s="6" t="s">
        <v>617</v>
      </c>
      <c r="Y10" s="6" t="s">
        <v>542</v>
      </c>
      <c r="Z10" s="6" t="s">
        <v>618</v>
      </c>
      <c r="AA10" s="6" t="s">
        <v>619</v>
      </c>
      <c r="AB10" s="6" t="s">
        <v>620</v>
      </c>
      <c r="AC10" s="6" t="s">
        <v>565</v>
      </c>
      <c r="AD10" s="6" t="s">
        <v>621</v>
      </c>
      <c r="AE10" s="6" t="s">
        <v>608</v>
      </c>
      <c r="AF10" s="6" t="s">
        <v>593</v>
      </c>
      <c r="AG10" s="6" t="s">
        <v>594</v>
      </c>
      <c r="AH10" s="6" t="s">
        <v>609</v>
      </c>
      <c r="AI10" s="6" t="s">
        <v>571</v>
      </c>
      <c r="AJ10" s="6" t="s">
        <v>572</v>
      </c>
      <c r="AK10" s="6" t="s">
        <v>573</v>
      </c>
      <c r="AL10" s="6" t="s">
        <v>574</v>
      </c>
      <c r="AM10" s="6" t="s">
        <v>575</v>
      </c>
      <c r="AN10" s="6" t="s">
        <v>576</v>
      </c>
      <c r="AO10" s="6" t="s">
        <v>577</v>
      </c>
    </row>
    <row r="11" spans="1:41" s="3" customFormat="1" ht="81">
      <c r="A11" s="6"/>
      <c r="B11" s="6"/>
      <c r="C11" s="6" t="s">
        <v>622</v>
      </c>
      <c r="D11" s="6" t="s">
        <v>579</v>
      </c>
      <c r="E11" s="6">
        <v>19</v>
      </c>
      <c r="F11" s="6">
        <v>19</v>
      </c>
      <c r="G11" s="6" t="s">
        <v>548</v>
      </c>
      <c r="H11" s="6" t="s">
        <v>549</v>
      </c>
      <c r="I11" s="6" t="s">
        <v>623</v>
      </c>
      <c r="J11" s="6" t="s">
        <v>624</v>
      </c>
      <c r="K11" s="6" t="s">
        <v>625</v>
      </c>
      <c r="L11" s="6" t="s">
        <v>626</v>
      </c>
      <c r="M11" s="6" t="s">
        <v>627</v>
      </c>
      <c r="N11" s="6" t="s">
        <v>587</v>
      </c>
      <c r="O11" s="6" t="s">
        <v>575</v>
      </c>
      <c r="P11" s="6" t="s">
        <v>586</v>
      </c>
      <c r="Q11" s="6" t="s">
        <v>575</v>
      </c>
      <c r="R11" s="6" t="s">
        <v>628</v>
      </c>
      <c r="S11" s="6" t="s">
        <v>629</v>
      </c>
      <c r="T11" s="6" t="s">
        <v>630</v>
      </c>
      <c r="U11" s="6" t="s">
        <v>565</v>
      </c>
      <c r="V11" s="6" t="s">
        <v>631</v>
      </c>
      <c r="W11" s="6" t="s">
        <v>565</v>
      </c>
      <c r="X11" s="6" t="s">
        <v>632</v>
      </c>
      <c r="Y11" s="6" t="s">
        <v>542</v>
      </c>
      <c r="Z11" s="6" t="s">
        <v>566</v>
      </c>
      <c r="AA11" s="6" t="s">
        <v>575</v>
      </c>
      <c r="AB11" s="6" t="s">
        <v>570</v>
      </c>
      <c r="AC11" s="6" t="s">
        <v>571</v>
      </c>
      <c r="AD11" s="6" t="s">
        <v>633</v>
      </c>
      <c r="AE11" s="6" t="s">
        <v>542</v>
      </c>
      <c r="AF11" s="6" t="s">
        <v>593</v>
      </c>
      <c r="AG11" s="6" t="s">
        <v>594</v>
      </c>
      <c r="AH11" s="6" t="s">
        <v>570</v>
      </c>
      <c r="AI11" s="6" t="s">
        <v>571</v>
      </c>
      <c r="AJ11" s="6" t="s">
        <v>595</v>
      </c>
      <c r="AK11" s="6" t="s">
        <v>596</v>
      </c>
      <c r="AL11" s="6" t="s">
        <v>574</v>
      </c>
      <c r="AM11" s="6" t="s">
        <v>575</v>
      </c>
      <c r="AN11" s="6" t="s">
        <v>576</v>
      </c>
      <c r="AO11" s="6" t="s">
        <v>577</v>
      </c>
    </row>
    <row r="12" spans="1:41" s="3" customFormat="1" ht="85.5" customHeight="1">
      <c r="A12" s="6"/>
      <c r="B12" s="6"/>
      <c r="C12" s="6" t="s">
        <v>634</v>
      </c>
      <c r="D12" s="6" t="s">
        <v>579</v>
      </c>
      <c r="E12" s="6">
        <v>169.32</v>
      </c>
      <c r="F12" s="6">
        <v>169.32</v>
      </c>
      <c r="G12" s="6" t="s">
        <v>548</v>
      </c>
      <c r="H12" s="6" t="s">
        <v>549</v>
      </c>
      <c r="I12" s="6" t="s">
        <v>635</v>
      </c>
      <c r="J12" s="6" t="s">
        <v>636</v>
      </c>
      <c r="K12" s="6" t="s">
        <v>637</v>
      </c>
      <c r="L12" s="6" t="s">
        <v>638</v>
      </c>
      <c r="M12" s="6" t="s">
        <v>639</v>
      </c>
      <c r="N12" s="6" t="s">
        <v>554</v>
      </c>
      <c r="O12" s="6" t="s">
        <v>555</v>
      </c>
      <c r="P12" s="6" t="s">
        <v>556</v>
      </c>
      <c r="Q12" s="6" t="s">
        <v>557</v>
      </c>
      <c r="R12" s="6" t="s">
        <v>586</v>
      </c>
      <c r="S12" s="6" t="s">
        <v>575</v>
      </c>
      <c r="T12" s="6" t="s">
        <v>640</v>
      </c>
      <c r="U12" s="6" t="s">
        <v>641</v>
      </c>
      <c r="V12" s="6" t="s">
        <v>642</v>
      </c>
      <c r="W12" s="6" t="s">
        <v>643</v>
      </c>
      <c r="X12" s="6" t="s">
        <v>566</v>
      </c>
      <c r="Y12" s="6" t="s">
        <v>575</v>
      </c>
      <c r="Z12" s="6" t="s">
        <v>644</v>
      </c>
      <c r="AA12" s="6" t="s">
        <v>565</v>
      </c>
      <c r="AB12" s="6" t="s">
        <v>545</v>
      </c>
      <c r="AC12" s="6" t="s">
        <v>565</v>
      </c>
      <c r="AD12" s="6" t="s">
        <v>645</v>
      </c>
      <c r="AE12" s="6" t="s">
        <v>544</v>
      </c>
      <c r="AF12" s="6" t="s">
        <v>646</v>
      </c>
      <c r="AG12" s="6" t="s">
        <v>594</v>
      </c>
      <c r="AH12" s="6" t="s">
        <v>645</v>
      </c>
      <c r="AI12" s="6" t="s">
        <v>544</v>
      </c>
      <c r="AJ12" s="6" t="s">
        <v>595</v>
      </c>
      <c r="AK12" s="6" t="s">
        <v>596</v>
      </c>
      <c r="AL12" s="6" t="s">
        <v>574</v>
      </c>
      <c r="AM12" s="6" t="s">
        <v>575</v>
      </c>
      <c r="AN12" s="6" t="s">
        <v>576</v>
      </c>
      <c r="AO12" s="6" t="s">
        <v>577</v>
      </c>
    </row>
    <row r="13" spans="1:41" s="3" customFormat="1" ht="153" customHeight="1">
      <c r="A13" s="6"/>
      <c r="B13" s="6"/>
      <c r="C13" s="6" t="s">
        <v>647</v>
      </c>
      <c r="D13" s="6" t="s">
        <v>579</v>
      </c>
      <c r="E13" s="6">
        <v>244.77</v>
      </c>
      <c r="F13" s="6">
        <v>244.77</v>
      </c>
      <c r="G13" s="6" t="s">
        <v>548</v>
      </c>
      <c r="H13" s="6" t="s">
        <v>549</v>
      </c>
      <c r="I13" s="6" t="s">
        <v>648</v>
      </c>
      <c r="J13" s="6" t="s">
        <v>649</v>
      </c>
      <c r="K13" s="6" t="s">
        <v>650</v>
      </c>
      <c r="L13" s="6" t="s">
        <v>651</v>
      </c>
      <c r="M13" s="6" t="s">
        <v>652</v>
      </c>
      <c r="N13" s="6" t="s">
        <v>587</v>
      </c>
      <c r="O13" s="6" t="s">
        <v>575</v>
      </c>
      <c r="P13" s="6" t="s">
        <v>566</v>
      </c>
      <c r="Q13" s="6" t="s">
        <v>575</v>
      </c>
      <c r="R13" s="6" t="s">
        <v>558</v>
      </c>
      <c r="S13" s="6" t="s">
        <v>559</v>
      </c>
      <c r="T13" s="6" t="s">
        <v>653</v>
      </c>
      <c r="U13" s="6" t="s">
        <v>565</v>
      </c>
      <c r="V13" s="6" t="s">
        <v>654</v>
      </c>
      <c r="W13" s="6" t="s">
        <v>655</v>
      </c>
      <c r="X13" s="6" t="s">
        <v>656</v>
      </c>
      <c r="Y13" s="6" t="s">
        <v>657</v>
      </c>
      <c r="Z13" s="6" t="s">
        <v>658</v>
      </c>
      <c r="AA13" s="6" t="s">
        <v>658</v>
      </c>
      <c r="AB13" s="6" t="s">
        <v>659</v>
      </c>
      <c r="AC13" s="6" t="s">
        <v>544</v>
      </c>
      <c r="AD13" s="6" t="s">
        <v>586</v>
      </c>
      <c r="AE13" s="6" t="s">
        <v>575</v>
      </c>
      <c r="AF13" s="6" t="s">
        <v>660</v>
      </c>
      <c r="AG13" s="6" t="s">
        <v>594</v>
      </c>
      <c r="AH13" s="6" t="s">
        <v>609</v>
      </c>
      <c r="AI13" s="6" t="s">
        <v>655</v>
      </c>
      <c r="AJ13" s="6" t="s">
        <v>572</v>
      </c>
      <c r="AK13" s="6" t="s">
        <v>573</v>
      </c>
      <c r="AL13" s="6" t="s">
        <v>574</v>
      </c>
      <c r="AM13" s="6" t="s">
        <v>575</v>
      </c>
      <c r="AN13" s="6" t="s">
        <v>576</v>
      </c>
      <c r="AO13" s="6" t="s">
        <v>577</v>
      </c>
    </row>
    <row r="14" spans="1:41" s="3" customFormat="1" ht="175.5">
      <c r="A14" s="6"/>
      <c r="B14" s="6"/>
      <c r="C14" s="6" t="s">
        <v>661</v>
      </c>
      <c r="D14" s="6" t="s">
        <v>530</v>
      </c>
      <c r="E14" s="6">
        <v>146.3</v>
      </c>
      <c r="F14" s="6">
        <v>146.3</v>
      </c>
      <c r="G14" s="6" t="s">
        <v>548</v>
      </c>
      <c r="H14" s="6" t="s">
        <v>549</v>
      </c>
      <c r="I14" s="6" t="s">
        <v>662</v>
      </c>
      <c r="J14" s="6" t="s">
        <v>663</v>
      </c>
      <c r="K14" s="6" t="s">
        <v>664</v>
      </c>
      <c r="L14" s="6" t="s">
        <v>665</v>
      </c>
      <c r="M14" s="6" t="s">
        <v>665</v>
      </c>
      <c r="N14" s="6"/>
      <c r="O14" s="6"/>
      <c r="P14" s="6"/>
      <c r="Q14" s="6"/>
      <c r="R14" s="6"/>
      <c r="S14" s="6"/>
      <c r="T14" s="6" t="s">
        <v>666</v>
      </c>
      <c r="U14" s="6" t="s">
        <v>667</v>
      </c>
      <c r="V14" s="6" t="s">
        <v>668</v>
      </c>
      <c r="W14" s="6" t="s">
        <v>565</v>
      </c>
      <c r="X14" s="6" t="s">
        <v>669</v>
      </c>
      <c r="Y14" s="6" t="s">
        <v>542</v>
      </c>
      <c r="Z14" s="6"/>
      <c r="AA14" s="6"/>
      <c r="AB14" s="6" t="s">
        <v>670</v>
      </c>
      <c r="AC14" s="6" t="s">
        <v>544</v>
      </c>
      <c r="AD14" s="6"/>
      <c r="AE14" s="6"/>
      <c r="AF14" s="6"/>
      <c r="AG14" s="6"/>
      <c r="AH14" s="6" t="s">
        <v>609</v>
      </c>
      <c r="AI14" s="6" t="s">
        <v>609</v>
      </c>
      <c r="AJ14" s="6"/>
      <c r="AK14" s="6"/>
      <c r="AL14" s="6"/>
      <c r="AM14" s="6"/>
      <c r="AN14" s="6"/>
      <c r="AO14" s="6"/>
    </row>
    <row r="15" spans="1:41" s="3" customFormat="1" ht="54">
      <c r="A15" s="6"/>
      <c r="B15" s="6"/>
      <c r="C15" s="6" t="s">
        <v>671</v>
      </c>
      <c r="D15" s="6" t="s">
        <v>530</v>
      </c>
      <c r="E15" s="6">
        <v>56400</v>
      </c>
      <c r="F15" s="6">
        <v>30500</v>
      </c>
      <c r="G15" s="6" t="s">
        <v>548</v>
      </c>
      <c r="H15" s="6" t="s">
        <v>549</v>
      </c>
      <c r="I15" s="6" t="s">
        <v>672</v>
      </c>
      <c r="J15" s="6" t="s">
        <v>673</v>
      </c>
      <c r="K15" s="6" t="s">
        <v>674</v>
      </c>
      <c r="L15" s="6" t="s">
        <v>675</v>
      </c>
      <c r="M15" s="6" t="s">
        <v>675</v>
      </c>
      <c r="N15" s="6" t="s">
        <v>554</v>
      </c>
      <c r="O15" s="6" t="s">
        <v>555</v>
      </c>
      <c r="P15" s="6" t="s">
        <v>556</v>
      </c>
      <c r="Q15" s="6" t="s">
        <v>557</v>
      </c>
      <c r="R15" s="6" t="s">
        <v>558</v>
      </c>
      <c r="S15" s="6" t="s">
        <v>559</v>
      </c>
      <c r="T15" s="6" t="s">
        <v>676</v>
      </c>
      <c r="U15" s="6" t="s">
        <v>565</v>
      </c>
      <c r="V15" s="6" t="s">
        <v>677</v>
      </c>
      <c r="W15" s="6" t="s">
        <v>594</v>
      </c>
      <c r="X15" s="6" t="s">
        <v>678</v>
      </c>
      <c r="Y15" s="6" t="s">
        <v>542</v>
      </c>
      <c r="Z15" s="6" t="s">
        <v>566</v>
      </c>
      <c r="AA15" s="6" t="s">
        <v>565</v>
      </c>
      <c r="AB15" s="6" t="s">
        <v>679</v>
      </c>
      <c r="AC15" s="6" t="s">
        <v>563</v>
      </c>
      <c r="AD15" s="6" t="s">
        <v>680</v>
      </c>
      <c r="AE15" s="6" t="s">
        <v>606</v>
      </c>
      <c r="AF15" s="6" t="s">
        <v>681</v>
      </c>
      <c r="AG15" s="6" t="s">
        <v>606</v>
      </c>
      <c r="AH15" s="6" t="s">
        <v>682</v>
      </c>
      <c r="AI15" s="6" t="s">
        <v>571</v>
      </c>
      <c r="AJ15" s="6" t="s">
        <v>572</v>
      </c>
      <c r="AK15" s="6" t="s">
        <v>573</v>
      </c>
      <c r="AL15" s="6" t="s">
        <v>574</v>
      </c>
      <c r="AM15" s="6" t="s">
        <v>575</v>
      </c>
      <c r="AN15" s="6" t="s">
        <v>576</v>
      </c>
      <c r="AO15" s="6" t="s">
        <v>577</v>
      </c>
    </row>
    <row r="16" spans="1:41" s="3" customFormat="1" ht="108">
      <c r="A16" s="6"/>
      <c r="B16" s="6"/>
      <c r="C16" s="6" t="s">
        <v>683</v>
      </c>
      <c r="D16" s="6" t="s">
        <v>530</v>
      </c>
      <c r="E16" s="6">
        <v>4755.16</v>
      </c>
      <c r="F16" s="6">
        <v>4755.16</v>
      </c>
      <c r="G16" s="6" t="s">
        <v>548</v>
      </c>
      <c r="H16" s="6" t="s">
        <v>549</v>
      </c>
      <c r="I16" s="6" t="s">
        <v>684</v>
      </c>
      <c r="J16" s="6" t="s">
        <v>685</v>
      </c>
      <c r="K16" s="6" t="s">
        <v>686</v>
      </c>
      <c r="L16" s="6" t="s">
        <v>687</v>
      </c>
      <c r="M16" s="6" t="s">
        <v>687</v>
      </c>
      <c r="N16" s="6" t="s">
        <v>554</v>
      </c>
      <c r="O16" s="6" t="s">
        <v>555</v>
      </c>
      <c r="P16" s="6" t="s">
        <v>556</v>
      </c>
      <c r="Q16" s="6" t="s">
        <v>557</v>
      </c>
      <c r="R16" s="6" t="s">
        <v>558</v>
      </c>
      <c r="S16" s="6" t="s">
        <v>559</v>
      </c>
      <c r="T16" s="6" t="s">
        <v>688</v>
      </c>
      <c r="U16" s="6" t="s">
        <v>575</v>
      </c>
      <c r="V16" s="6" t="s">
        <v>689</v>
      </c>
      <c r="W16" s="6" t="s">
        <v>542</v>
      </c>
      <c r="X16" s="6" t="s">
        <v>690</v>
      </c>
      <c r="Y16" s="6" t="s">
        <v>619</v>
      </c>
      <c r="Z16" s="6" t="s">
        <v>691</v>
      </c>
      <c r="AA16" s="6" t="s">
        <v>606</v>
      </c>
      <c r="AB16" s="6" t="s">
        <v>692</v>
      </c>
      <c r="AC16" s="6" t="s">
        <v>693</v>
      </c>
      <c r="AD16" s="6" t="s">
        <v>566</v>
      </c>
      <c r="AE16" s="6" t="s">
        <v>565</v>
      </c>
      <c r="AF16" s="6" t="s">
        <v>694</v>
      </c>
      <c r="AG16" s="6" t="s">
        <v>695</v>
      </c>
      <c r="AH16" s="6" t="s">
        <v>609</v>
      </c>
      <c r="AI16" s="6" t="s">
        <v>655</v>
      </c>
      <c r="AJ16" s="6" t="s">
        <v>572</v>
      </c>
      <c r="AK16" s="6" t="s">
        <v>573</v>
      </c>
      <c r="AL16" s="6" t="s">
        <v>574</v>
      </c>
      <c r="AM16" s="6" t="s">
        <v>575</v>
      </c>
      <c r="AN16" s="6" t="s">
        <v>576</v>
      </c>
      <c r="AO16" s="6" t="s">
        <v>577</v>
      </c>
    </row>
    <row r="17" spans="1:41" s="3" customFormat="1" ht="108">
      <c r="A17" s="6"/>
      <c r="B17" s="6"/>
      <c r="C17" s="6" t="s">
        <v>696</v>
      </c>
      <c r="D17" s="6" t="s">
        <v>530</v>
      </c>
      <c r="E17" s="6">
        <v>217.76</v>
      </c>
      <c r="F17" s="6">
        <v>217.76</v>
      </c>
      <c r="G17" s="6" t="s">
        <v>548</v>
      </c>
      <c r="H17" s="6" t="s">
        <v>549</v>
      </c>
      <c r="I17" s="6" t="s">
        <v>697</v>
      </c>
      <c r="J17" s="6" t="s">
        <v>698</v>
      </c>
      <c r="K17" s="6" t="s">
        <v>699</v>
      </c>
      <c r="L17" s="6" t="s">
        <v>700</v>
      </c>
      <c r="M17" s="6" t="s">
        <v>700</v>
      </c>
      <c r="N17" s="6" t="s">
        <v>556</v>
      </c>
      <c r="O17" s="6" t="s">
        <v>557</v>
      </c>
      <c r="P17" s="6" t="s">
        <v>554</v>
      </c>
      <c r="Q17" s="6" t="s">
        <v>555</v>
      </c>
      <c r="R17" s="6" t="s">
        <v>558</v>
      </c>
      <c r="S17" s="6" t="s">
        <v>559</v>
      </c>
      <c r="T17" s="6" t="s">
        <v>701</v>
      </c>
      <c r="U17" s="6" t="s">
        <v>565</v>
      </c>
      <c r="V17" s="6" t="s">
        <v>702</v>
      </c>
      <c r="W17" s="6" t="s">
        <v>565</v>
      </c>
      <c r="X17" s="6" t="s">
        <v>703</v>
      </c>
      <c r="Y17" s="6" t="s">
        <v>542</v>
      </c>
      <c r="Z17" s="6" t="s">
        <v>704</v>
      </c>
      <c r="AA17" s="6" t="s">
        <v>643</v>
      </c>
      <c r="AB17" s="6" t="s">
        <v>705</v>
      </c>
      <c r="AC17" s="6" t="s">
        <v>706</v>
      </c>
      <c r="AD17" s="6" t="s">
        <v>707</v>
      </c>
      <c r="AE17" s="6" t="s">
        <v>594</v>
      </c>
      <c r="AF17" s="6" t="s">
        <v>593</v>
      </c>
      <c r="AG17" s="6" t="s">
        <v>594</v>
      </c>
      <c r="AH17" s="6" t="s">
        <v>609</v>
      </c>
      <c r="AI17" s="6" t="s">
        <v>571</v>
      </c>
      <c r="AJ17" s="6" t="s">
        <v>572</v>
      </c>
      <c r="AK17" s="6" t="s">
        <v>573</v>
      </c>
      <c r="AL17" s="6" t="s">
        <v>574</v>
      </c>
      <c r="AM17" s="6" t="s">
        <v>575</v>
      </c>
      <c r="AN17" s="6" t="s">
        <v>576</v>
      </c>
      <c r="AO17" s="6" t="s">
        <v>577</v>
      </c>
    </row>
    <row r="18" spans="1:41" s="3" customFormat="1" ht="189">
      <c r="A18" s="6"/>
      <c r="B18" s="6"/>
      <c r="C18" s="6" t="s">
        <v>708</v>
      </c>
      <c r="D18" s="6" t="s">
        <v>709</v>
      </c>
      <c r="E18" s="6">
        <v>22000</v>
      </c>
      <c r="F18" s="6">
        <v>22000</v>
      </c>
      <c r="G18" s="6" t="s">
        <v>710</v>
      </c>
      <c r="H18" s="6" t="s">
        <v>549</v>
      </c>
      <c r="I18" s="6" t="s">
        <v>711</v>
      </c>
      <c r="J18" s="6" t="s">
        <v>712</v>
      </c>
      <c r="K18" s="6" t="s">
        <v>713</v>
      </c>
      <c r="L18" s="6" t="s">
        <v>714</v>
      </c>
      <c r="M18" s="6" t="s">
        <v>714</v>
      </c>
      <c r="N18" s="6" t="s">
        <v>556</v>
      </c>
      <c r="O18" s="6" t="s">
        <v>557</v>
      </c>
      <c r="P18" s="6" t="s">
        <v>715</v>
      </c>
      <c r="Q18" s="6" t="s">
        <v>542</v>
      </c>
      <c r="R18" s="6" t="s">
        <v>628</v>
      </c>
      <c r="S18" s="6" t="s">
        <v>629</v>
      </c>
      <c r="T18" s="6" t="s">
        <v>587</v>
      </c>
      <c r="U18" s="6" t="s">
        <v>575</v>
      </c>
      <c r="V18" s="6" t="s">
        <v>586</v>
      </c>
      <c r="W18" s="6" t="s">
        <v>565</v>
      </c>
      <c r="X18" s="6" t="s">
        <v>716</v>
      </c>
      <c r="Y18" s="6" t="s">
        <v>542</v>
      </c>
      <c r="Z18" s="6" t="s">
        <v>717</v>
      </c>
      <c r="AA18" s="6" t="s">
        <v>718</v>
      </c>
      <c r="AB18" s="6" t="s">
        <v>719</v>
      </c>
      <c r="AC18" s="6" t="s">
        <v>695</v>
      </c>
      <c r="AD18" s="6" t="s">
        <v>720</v>
      </c>
      <c r="AE18" s="6" t="s">
        <v>565</v>
      </c>
      <c r="AF18" s="6" t="s">
        <v>593</v>
      </c>
      <c r="AG18" s="6" t="s">
        <v>594</v>
      </c>
      <c r="AH18" s="6" t="s">
        <v>570</v>
      </c>
      <c r="AI18" s="6" t="s">
        <v>721</v>
      </c>
      <c r="AJ18" s="6" t="s">
        <v>595</v>
      </c>
      <c r="AK18" s="6" t="s">
        <v>596</v>
      </c>
      <c r="AL18" s="6" t="s">
        <v>574</v>
      </c>
      <c r="AM18" s="6" t="s">
        <v>575</v>
      </c>
      <c r="AN18" s="6" t="s">
        <v>576</v>
      </c>
      <c r="AO18" s="6" t="s">
        <v>577</v>
      </c>
    </row>
    <row r="19" spans="1:41" s="3" customFormat="1" ht="59.25" customHeight="1">
      <c r="A19" s="6"/>
      <c r="B19" s="6"/>
      <c r="C19" s="6" t="s">
        <v>722</v>
      </c>
      <c r="D19" s="6" t="s">
        <v>530</v>
      </c>
      <c r="E19" s="6">
        <v>965</v>
      </c>
      <c r="F19" s="6">
        <v>965</v>
      </c>
      <c r="G19" s="6" t="s">
        <v>548</v>
      </c>
      <c r="H19" s="6" t="s">
        <v>549</v>
      </c>
      <c r="I19" s="6" t="s">
        <v>723</v>
      </c>
      <c r="J19" s="6" t="s">
        <v>724</v>
      </c>
      <c r="K19" s="6" t="s">
        <v>725</v>
      </c>
      <c r="L19" s="6" t="s">
        <v>726</v>
      </c>
      <c r="M19" s="6" t="s">
        <v>726</v>
      </c>
      <c r="N19" s="6" t="s">
        <v>554</v>
      </c>
      <c r="O19" s="6" t="s">
        <v>555</v>
      </c>
      <c r="P19" s="6" t="s">
        <v>556</v>
      </c>
      <c r="Q19" s="6" t="s">
        <v>557</v>
      </c>
      <c r="R19" s="6" t="s">
        <v>558</v>
      </c>
      <c r="S19" s="6" t="s">
        <v>559</v>
      </c>
      <c r="T19" s="6" t="s">
        <v>727</v>
      </c>
      <c r="U19" s="6" t="s">
        <v>565</v>
      </c>
      <c r="V19" s="6" t="s">
        <v>728</v>
      </c>
      <c r="W19" s="6" t="s">
        <v>542</v>
      </c>
      <c r="X19" s="6" t="s">
        <v>729</v>
      </c>
      <c r="Y19" s="6" t="s">
        <v>542</v>
      </c>
      <c r="Z19" s="6" t="s">
        <v>566</v>
      </c>
      <c r="AA19" s="6" t="s">
        <v>565</v>
      </c>
      <c r="AB19" s="6" t="s">
        <v>705</v>
      </c>
      <c r="AC19" s="6" t="s">
        <v>594</v>
      </c>
      <c r="AD19" s="6" t="s">
        <v>707</v>
      </c>
      <c r="AE19" s="6" t="s">
        <v>594</v>
      </c>
      <c r="AF19" s="6" t="s">
        <v>593</v>
      </c>
      <c r="AG19" s="6" t="s">
        <v>594</v>
      </c>
      <c r="AH19" s="6" t="s">
        <v>682</v>
      </c>
      <c r="AI19" s="6" t="s">
        <v>571</v>
      </c>
      <c r="AJ19" s="6" t="s">
        <v>572</v>
      </c>
      <c r="AK19" s="6" t="s">
        <v>573</v>
      </c>
      <c r="AL19" s="6" t="s">
        <v>574</v>
      </c>
      <c r="AM19" s="6" t="s">
        <v>575</v>
      </c>
      <c r="AN19" s="6" t="s">
        <v>576</v>
      </c>
      <c r="AO19" s="6" t="s">
        <v>577</v>
      </c>
    </row>
    <row r="20" spans="1:41" s="3" customFormat="1" ht="148.5">
      <c r="A20" s="6"/>
      <c r="B20" s="6"/>
      <c r="C20" s="6" t="s">
        <v>730</v>
      </c>
      <c r="D20" s="6" t="s">
        <v>530</v>
      </c>
      <c r="E20" s="6">
        <v>50</v>
      </c>
      <c r="F20" s="6">
        <v>50</v>
      </c>
      <c r="G20" s="6" t="s">
        <v>548</v>
      </c>
      <c r="H20" s="6" t="s">
        <v>549</v>
      </c>
      <c r="I20" s="6" t="s">
        <v>731</v>
      </c>
      <c r="J20" s="6" t="s">
        <v>732</v>
      </c>
      <c r="K20" s="6" t="s">
        <v>733</v>
      </c>
      <c r="L20" s="6" t="s">
        <v>734</v>
      </c>
      <c r="M20" s="6" t="s">
        <v>735</v>
      </c>
      <c r="N20" s="6" t="s">
        <v>556</v>
      </c>
      <c r="O20" s="6" t="s">
        <v>557</v>
      </c>
      <c r="P20" s="6" t="s">
        <v>587</v>
      </c>
      <c r="Q20" s="6" t="s">
        <v>575</v>
      </c>
      <c r="R20" s="6" t="s">
        <v>558</v>
      </c>
      <c r="S20" s="6" t="s">
        <v>559</v>
      </c>
      <c r="T20" s="6" t="s">
        <v>736</v>
      </c>
      <c r="U20" s="6" t="s">
        <v>594</v>
      </c>
      <c r="V20" s="6" t="s">
        <v>737</v>
      </c>
      <c r="W20" s="6" t="s">
        <v>565</v>
      </c>
      <c r="X20" s="6" t="s">
        <v>738</v>
      </c>
      <c r="Y20" s="6" t="s">
        <v>542</v>
      </c>
      <c r="Z20" s="6" t="s">
        <v>586</v>
      </c>
      <c r="AA20" s="6" t="s">
        <v>575</v>
      </c>
      <c r="AB20" s="6" t="s">
        <v>705</v>
      </c>
      <c r="AC20" s="6" t="s">
        <v>571</v>
      </c>
      <c r="AD20" s="6" t="s">
        <v>739</v>
      </c>
      <c r="AE20" s="6" t="s">
        <v>565</v>
      </c>
      <c r="AF20" s="6" t="s">
        <v>593</v>
      </c>
      <c r="AG20" s="6" t="s">
        <v>594</v>
      </c>
      <c r="AH20" s="6" t="s">
        <v>609</v>
      </c>
      <c r="AI20" s="6" t="s">
        <v>571</v>
      </c>
      <c r="AJ20" s="6" t="s">
        <v>572</v>
      </c>
      <c r="AK20" s="6" t="s">
        <v>573</v>
      </c>
      <c r="AL20" s="6" t="s">
        <v>574</v>
      </c>
      <c r="AM20" s="6" t="s">
        <v>575</v>
      </c>
      <c r="AN20" s="6" t="s">
        <v>576</v>
      </c>
      <c r="AO20" s="6" t="s">
        <v>577</v>
      </c>
    </row>
    <row r="21" spans="1:41" s="3" customFormat="1" ht="121.5">
      <c r="A21" s="6"/>
      <c r="B21" s="6"/>
      <c r="C21" s="6" t="s">
        <v>740</v>
      </c>
      <c r="D21" s="6" t="s">
        <v>579</v>
      </c>
      <c r="E21" s="6">
        <v>203</v>
      </c>
      <c r="F21" s="6">
        <v>203</v>
      </c>
      <c r="G21" s="6" t="s">
        <v>548</v>
      </c>
      <c r="H21" s="6" t="s">
        <v>549</v>
      </c>
      <c r="I21" s="6" t="s">
        <v>741</v>
      </c>
      <c r="J21" s="6" t="s">
        <v>742</v>
      </c>
      <c r="K21" s="6" t="s">
        <v>699</v>
      </c>
      <c r="L21" s="6" t="s">
        <v>743</v>
      </c>
      <c r="M21" s="6" t="s">
        <v>744</v>
      </c>
      <c r="N21" s="6" t="s">
        <v>587</v>
      </c>
      <c r="O21" s="6" t="s">
        <v>575</v>
      </c>
      <c r="P21" s="6" t="s">
        <v>566</v>
      </c>
      <c r="Q21" s="6" t="s">
        <v>575</v>
      </c>
      <c r="R21" s="6" t="s">
        <v>628</v>
      </c>
      <c r="S21" s="6" t="s">
        <v>629</v>
      </c>
      <c r="T21" s="6" t="s">
        <v>745</v>
      </c>
      <c r="U21" s="6" t="s">
        <v>565</v>
      </c>
      <c r="V21" s="6" t="s">
        <v>746</v>
      </c>
      <c r="W21" s="6" t="s">
        <v>565</v>
      </c>
      <c r="X21" s="6" t="s">
        <v>747</v>
      </c>
      <c r="Y21" s="6" t="s">
        <v>542</v>
      </c>
      <c r="Z21" s="6" t="s">
        <v>556</v>
      </c>
      <c r="AA21" s="6" t="s">
        <v>557</v>
      </c>
      <c r="AB21" s="6" t="s">
        <v>609</v>
      </c>
      <c r="AC21" s="6" t="s">
        <v>571</v>
      </c>
      <c r="AD21" s="6" t="s">
        <v>566</v>
      </c>
      <c r="AE21" s="6" t="s">
        <v>575</v>
      </c>
      <c r="AF21" s="6" t="s">
        <v>593</v>
      </c>
      <c r="AG21" s="6" t="s">
        <v>594</v>
      </c>
      <c r="AH21" s="6" t="s">
        <v>609</v>
      </c>
      <c r="AI21" s="6" t="s">
        <v>571</v>
      </c>
      <c r="AJ21" s="6" t="s">
        <v>595</v>
      </c>
      <c r="AK21" s="6" t="s">
        <v>596</v>
      </c>
      <c r="AL21" s="6" t="s">
        <v>574</v>
      </c>
      <c r="AM21" s="6" t="s">
        <v>575</v>
      </c>
      <c r="AN21" s="6" t="s">
        <v>576</v>
      </c>
      <c r="AO21" s="6" t="s">
        <v>577</v>
      </c>
    </row>
    <row r="22" spans="1:41" s="3" customFormat="1" ht="54">
      <c r="A22" s="6"/>
      <c r="B22" s="6"/>
      <c r="C22" s="6" t="s">
        <v>748</v>
      </c>
      <c r="D22" s="6" t="s">
        <v>530</v>
      </c>
      <c r="E22" s="6">
        <v>143.81</v>
      </c>
      <c r="F22" s="6">
        <v>143.81</v>
      </c>
      <c r="G22" s="6" t="s">
        <v>548</v>
      </c>
      <c r="H22" s="6" t="s">
        <v>749</v>
      </c>
      <c r="I22" s="6" t="s">
        <v>750</v>
      </c>
      <c r="J22" s="6" t="s">
        <v>751</v>
      </c>
      <c r="K22" s="6" t="s">
        <v>752</v>
      </c>
      <c r="L22" s="6" t="s">
        <v>753</v>
      </c>
      <c r="M22" s="6" t="s">
        <v>753</v>
      </c>
      <c r="N22" s="6" t="s">
        <v>556</v>
      </c>
      <c r="O22" s="6" t="s">
        <v>557</v>
      </c>
      <c r="P22" s="6" t="s">
        <v>587</v>
      </c>
      <c r="Q22" s="6" t="s">
        <v>575</v>
      </c>
      <c r="R22" s="6" t="s">
        <v>628</v>
      </c>
      <c r="S22" s="6" t="s">
        <v>629</v>
      </c>
      <c r="T22" s="6" t="s">
        <v>566</v>
      </c>
      <c r="U22" s="6" t="s">
        <v>575</v>
      </c>
      <c r="V22" s="6" t="s">
        <v>586</v>
      </c>
      <c r="W22" s="6" t="s">
        <v>575</v>
      </c>
      <c r="X22" s="6" t="s">
        <v>754</v>
      </c>
      <c r="Y22" s="6" t="s">
        <v>755</v>
      </c>
      <c r="Z22" s="6" t="s">
        <v>756</v>
      </c>
      <c r="AA22" s="6" t="s">
        <v>565</v>
      </c>
      <c r="AB22" s="6" t="s">
        <v>757</v>
      </c>
      <c r="AC22" s="6" t="s">
        <v>693</v>
      </c>
      <c r="AD22" s="6" t="s">
        <v>566</v>
      </c>
      <c r="AE22" s="6" t="s">
        <v>575</v>
      </c>
      <c r="AF22" s="6" t="s">
        <v>593</v>
      </c>
      <c r="AG22" s="6" t="s">
        <v>594</v>
      </c>
      <c r="AH22" s="6" t="s">
        <v>609</v>
      </c>
      <c r="AI22" s="6" t="s">
        <v>758</v>
      </c>
      <c r="AJ22" s="6" t="s">
        <v>595</v>
      </c>
      <c r="AK22" s="6" t="s">
        <v>596</v>
      </c>
      <c r="AL22" s="6" t="s">
        <v>574</v>
      </c>
      <c r="AM22" s="6" t="s">
        <v>575</v>
      </c>
      <c r="AN22" s="6" t="s">
        <v>576</v>
      </c>
      <c r="AO22" s="6" t="s">
        <v>577</v>
      </c>
    </row>
    <row r="23" spans="1:41" s="3" customFormat="1" ht="135.75" customHeight="1">
      <c r="A23" s="6"/>
      <c r="B23" s="6"/>
      <c r="C23" s="6" t="s">
        <v>759</v>
      </c>
      <c r="D23" s="6" t="s">
        <v>530</v>
      </c>
      <c r="E23" s="6">
        <v>1356.63</v>
      </c>
      <c r="F23" s="6">
        <v>1356.63</v>
      </c>
      <c r="G23" s="6" t="s">
        <v>548</v>
      </c>
      <c r="H23" s="6" t="s">
        <v>549</v>
      </c>
      <c r="I23" s="6" t="s">
        <v>760</v>
      </c>
      <c r="J23" s="6" t="s">
        <v>761</v>
      </c>
      <c r="K23" s="6" t="s">
        <v>762</v>
      </c>
      <c r="L23" s="6" t="s">
        <v>763</v>
      </c>
      <c r="M23" s="6" t="s">
        <v>764</v>
      </c>
      <c r="N23" s="6" t="s">
        <v>554</v>
      </c>
      <c r="O23" s="6" t="s">
        <v>555</v>
      </c>
      <c r="P23" s="6" t="s">
        <v>556</v>
      </c>
      <c r="Q23" s="6" t="s">
        <v>557</v>
      </c>
      <c r="R23" s="6" t="s">
        <v>558</v>
      </c>
      <c r="S23" s="6" t="s">
        <v>559</v>
      </c>
      <c r="T23" s="6" t="s">
        <v>586</v>
      </c>
      <c r="U23" s="6" t="s">
        <v>575</v>
      </c>
      <c r="V23" s="6" t="s">
        <v>765</v>
      </c>
      <c r="W23" s="6" t="s">
        <v>542</v>
      </c>
      <c r="X23" s="6" t="s">
        <v>766</v>
      </c>
      <c r="Y23" s="6" t="s">
        <v>565</v>
      </c>
      <c r="Z23" s="6" t="s">
        <v>767</v>
      </c>
      <c r="AA23" s="6" t="s">
        <v>565</v>
      </c>
      <c r="AB23" s="6" t="s">
        <v>768</v>
      </c>
      <c r="AC23" s="6" t="s">
        <v>769</v>
      </c>
      <c r="AD23" s="6" t="s">
        <v>566</v>
      </c>
      <c r="AE23" s="6" t="s">
        <v>575</v>
      </c>
      <c r="AF23" s="6" t="s">
        <v>593</v>
      </c>
      <c r="AG23" s="6" t="s">
        <v>594</v>
      </c>
      <c r="AH23" s="6" t="s">
        <v>609</v>
      </c>
      <c r="AI23" s="6" t="s">
        <v>571</v>
      </c>
      <c r="AJ23" s="6" t="s">
        <v>572</v>
      </c>
      <c r="AK23" s="6" t="s">
        <v>573</v>
      </c>
      <c r="AL23" s="6" t="s">
        <v>574</v>
      </c>
      <c r="AM23" s="6" t="s">
        <v>575</v>
      </c>
      <c r="AN23" s="6" t="s">
        <v>576</v>
      </c>
      <c r="AO23" s="6" t="s">
        <v>577</v>
      </c>
    </row>
    <row r="24" spans="1:41" s="3" customFormat="1" ht="174" customHeight="1">
      <c r="A24" s="6"/>
      <c r="B24" s="6"/>
      <c r="C24" s="6" t="s">
        <v>352</v>
      </c>
      <c r="D24" s="6" t="s">
        <v>530</v>
      </c>
      <c r="E24" s="6">
        <v>340</v>
      </c>
      <c r="F24" s="6">
        <v>340</v>
      </c>
      <c r="G24" s="6" t="s">
        <v>548</v>
      </c>
      <c r="H24" s="6" t="s">
        <v>549</v>
      </c>
      <c r="I24" s="6" t="s">
        <v>770</v>
      </c>
      <c r="J24" s="6" t="s">
        <v>771</v>
      </c>
      <c r="K24" s="6" t="s">
        <v>772</v>
      </c>
      <c r="L24" s="6" t="s">
        <v>773</v>
      </c>
      <c r="M24" s="6" t="s">
        <v>773</v>
      </c>
      <c r="N24" s="6" t="s">
        <v>556</v>
      </c>
      <c r="O24" s="6" t="s">
        <v>557</v>
      </c>
      <c r="P24" s="6" t="s">
        <v>715</v>
      </c>
      <c r="Q24" s="6" t="s">
        <v>542</v>
      </c>
      <c r="R24" s="6" t="s">
        <v>628</v>
      </c>
      <c r="S24" s="6" t="s">
        <v>629</v>
      </c>
      <c r="T24" s="6" t="s">
        <v>774</v>
      </c>
      <c r="U24" s="6" t="s">
        <v>775</v>
      </c>
      <c r="V24" s="6" t="s">
        <v>677</v>
      </c>
      <c r="W24" s="6" t="s">
        <v>594</v>
      </c>
      <c r="X24" s="6" t="s">
        <v>776</v>
      </c>
      <c r="Y24" s="6" t="s">
        <v>542</v>
      </c>
      <c r="Z24" s="6" t="s">
        <v>566</v>
      </c>
      <c r="AA24" s="6" t="s">
        <v>565</v>
      </c>
      <c r="AB24" s="6" t="s">
        <v>777</v>
      </c>
      <c r="AC24" s="6" t="s">
        <v>693</v>
      </c>
      <c r="AD24" s="6" t="s">
        <v>707</v>
      </c>
      <c r="AE24" s="6" t="s">
        <v>594</v>
      </c>
      <c r="AF24" s="6" t="s">
        <v>593</v>
      </c>
      <c r="AG24" s="6" t="s">
        <v>594</v>
      </c>
      <c r="AH24" s="6" t="s">
        <v>778</v>
      </c>
      <c r="AI24" s="6" t="s">
        <v>655</v>
      </c>
      <c r="AJ24" s="6" t="s">
        <v>595</v>
      </c>
      <c r="AK24" s="6" t="s">
        <v>596</v>
      </c>
      <c r="AL24" s="6" t="s">
        <v>574</v>
      </c>
      <c r="AM24" s="6" t="s">
        <v>575</v>
      </c>
      <c r="AN24" s="6" t="s">
        <v>576</v>
      </c>
      <c r="AO24" s="6" t="s">
        <v>577</v>
      </c>
    </row>
  </sheetData>
  <sheetProtection/>
  <printOptions/>
  <pageMargins left="0.25" right="0.25" top="0.75" bottom="0.75" header="0.3" footer="0.3"/>
  <pageSetup fitToHeight="0" fitToWidth="1" orientation="landscape" paperSize="9" scale="33"/>
</worksheet>
</file>

<file path=xl/worksheets/sheet2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J36"/>
  <sheetViews>
    <sheetView workbookViewId="0" topLeftCell="A1">
      <selection activeCell="A2" sqref="A2:J2"/>
    </sheetView>
  </sheetViews>
  <sheetFormatPr defaultColWidth="9.00390625" defaultRowHeight="15"/>
  <cols>
    <col min="1" max="1" width="29.8515625" style="0" customWidth="1"/>
    <col min="2" max="2" width="12.140625" style="0" customWidth="1"/>
    <col min="3" max="3" width="25.421875" style="0" customWidth="1"/>
    <col min="4" max="4" width="11.421875" style="0" customWidth="1"/>
    <col min="5" max="5" width="12.57421875" style="0" customWidth="1"/>
    <col min="7" max="7" width="29.7109375" style="0" customWidth="1"/>
    <col min="8" max="8" width="10.8515625" style="0" customWidth="1"/>
    <col min="9" max="9" width="13.140625" style="0" customWidth="1"/>
  </cols>
  <sheetData>
    <row r="2" spans="1:10" ht="13.5">
      <c r="A2" s="9" t="s">
        <v>64</v>
      </c>
      <c r="B2" s="9"/>
      <c r="C2" s="9"/>
      <c r="D2" s="9"/>
      <c r="E2" s="9"/>
      <c r="F2" s="9"/>
      <c r="G2" s="9"/>
      <c r="H2" s="9"/>
      <c r="I2" s="9"/>
      <c r="J2" s="9"/>
    </row>
    <row r="3" spans="1:10" ht="13.5">
      <c r="A3" t="s">
        <v>1</v>
      </c>
      <c r="J3" t="s">
        <v>2</v>
      </c>
    </row>
    <row r="4" spans="1:10" ht="13.5">
      <c r="A4" s="8" t="s">
        <v>3</v>
      </c>
      <c r="B4" s="8"/>
      <c r="C4" s="8" t="s">
        <v>4</v>
      </c>
      <c r="D4" s="8"/>
      <c r="E4" s="8"/>
      <c r="F4" s="8"/>
      <c r="G4" s="8"/>
      <c r="H4" s="8"/>
      <c r="I4" s="8"/>
      <c r="J4" s="8"/>
    </row>
    <row r="5" spans="1:10" ht="13.5">
      <c r="A5" s="8" t="s">
        <v>5</v>
      </c>
      <c r="B5" s="8" t="s">
        <v>6</v>
      </c>
      <c r="C5" s="8" t="s">
        <v>7</v>
      </c>
      <c r="D5" s="8" t="s">
        <v>6</v>
      </c>
      <c r="E5" s="8" t="s">
        <v>8</v>
      </c>
      <c r="F5" s="8" t="s">
        <v>9</v>
      </c>
      <c r="G5" s="8" t="s">
        <v>10</v>
      </c>
      <c r="H5" s="8" t="s">
        <v>6</v>
      </c>
      <c r="I5" s="8" t="s">
        <v>8</v>
      </c>
      <c r="J5" s="8" t="s">
        <v>9</v>
      </c>
    </row>
    <row r="6" spans="1:10" ht="13.5">
      <c r="A6" s="8" t="s">
        <v>11</v>
      </c>
      <c r="B6" s="8" t="s">
        <v>65</v>
      </c>
      <c r="C6" s="8" t="s">
        <v>12</v>
      </c>
      <c r="D6" s="8" t="s">
        <v>65</v>
      </c>
      <c r="E6" s="8" t="e">
        <f aca="true" t="shared" si="0" ref="E6:E17">D6-F6</f>
        <v>#VALUE!</v>
      </c>
      <c r="F6" s="8" t="s">
        <v>65</v>
      </c>
      <c r="G6" s="8" t="s">
        <v>13</v>
      </c>
      <c r="H6" s="8" t="s">
        <v>65</v>
      </c>
      <c r="I6" s="8" t="e">
        <f aca="true" t="shared" si="1" ref="I6:I34">H6-J6</f>
        <v>#VALUE!</v>
      </c>
      <c r="J6" s="8" t="s">
        <v>65</v>
      </c>
    </row>
    <row r="7" spans="1:10" ht="13.5">
      <c r="A7" s="8" t="s">
        <v>14</v>
      </c>
      <c r="B7" s="8" t="s">
        <v>65</v>
      </c>
      <c r="C7" s="8" t="s">
        <v>15</v>
      </c>
      <c r="D7" s="8" t="s">
        <v>65</v>
      </c>
      <c r="E7" s="8" t="e">
        <f t="shared" si="0"/>
        <v>#VALUE!</v>
      </c>
      <c r="F7" s="8" t="s">
        <v>65</v>
      </c>
      <c r="G7" s="8" t="s">
        <v>16</v>
      </c>
      <c r="H7" s="8" t="s">
        <v>65</v>
      </c>
      <c r="I7" s="8" t="e">
        <f t="shared" si="1"/>
        <v>#VALUE!</v>
      </c>
      <c r="J7" s="8" t="s">
        <v>65</v>
      </c>
    </row>
    <row r="8" spans="1:10" ht="13.5">
      <c r="A8" s="8" t="s">
        <v>17</v>
      </c>
      <c r="B8" s="8" t="s">
        <v>65</v>
      </c>
      <c r="C8" s="8" t="s">
        <v>18</v>
      </c>
      <c r="D8" s="8" t="s">
        <v>65</v>
      </c>
      <c r="E8" s="8" t="e">
        <f t="shared" si="0"/>
        <v>#VALUE!</v>
      </c>
      <c r="F8" s="8" t="s">
        <v>65</v>
      </c>
      <c r="G8" s="8" t="s">
        <v>19</v>
      </c>
      <c r="H8" s="8" t="s">
        <v>65</v>
      </c>
      <c r="I8" s="8" t="e">
        <f t="shared" si="1"/>
        <v>#VALUE!</v>
      </c>
      <c r="J8" s="8" t="s">
        <v>65</v>
      </c>
    </row>
    <row r="9" spans="1:10" ht="13.5">
      <c r="A9" s="8" t="s">
        <v>20</v>
      </c>
      <c r="B9" s="8" t="s">
        <v>65</v>
      </c>
      <c r="C9" s="8" t="s">
        <v>21</v>
      </c>
      <c r="D9" s="8" t="s">
        <v>65</v>
      </c>
      <c r="E9" s="8" t="e">
        <f t="shared" si="0"/>
        <v>#VALUE!</v>
      </c>
      <c r="F9" s="8" t="s">
        <v>65</v>
      </c>
      <c r="G9" s="8" t="s">
        <v>22</v>
      </c>
      <c r="H9" s="8" t="s">
        <v>65</v>
      </c>
      <c r="I9" s="8" t="e">
        <f t="shared" si="1"/>
        <v>#VALUE!</v>
      </c>
      <c r="J9" s="8" t="s">
        <v>65</v>
      </c>
    </row>
    <row r="10" spans="1:10" ht="13.5">
      <c r="A10" s="8" t="s">
        <v>23</v>
      </c>
      <c r="B10" s="8" t="s">
        <v>65</v>
      </c>
      <c r="C10" s="8" t="s">
        <v>24</v>
      </c>
      <c r="D10" s="8" t="s">
        <v>65</v>
      </c>
      <c r="E10" s="8" t="e">
        <f t="shared" si="0"/>
        <v>#VALUE!</v>
      </c>
      <c r="F10" s="8" t="s">
        <v>65</v>
      </c>
      <c r="G10" s="8" t="s">
        <v>25</v>
      </c>
      <c r="H10" s="8" t="s">
        <v>65</v>
      </c>
      <c r="I10" s="8" t="e">
        <f t="shared" si="1"/>
        <v>#VALUE!</v>
      </c>
      <c r="J10" s="8" t="s">
        <v>65</v>
      </c>
    </row>
    <row r="11" spans="1:10" ht="13.5">
      <c r="A11" s="8" t="s">
        <v>26</v>
      </c>
      <c r="B11" s="8" t="s">
        <v>65</v>
      </c>
      <c r="C11" s="8" t="s">
        <v>27</v>
      </c>
      <c r="D11" s="8" t="s">
        <v>65</v>
      </c>
      <c r="E11" s="8" t="e">
        <f t="shared" si="0"/>
        <v>#VALUE!</v>
      </c>
      <c r="F11" s="8" t="s">
        <v>65</v>
      </c>
      <c r="G11" s="8" t="s">
        <v>28</v>
      </c>
      <c r="H11" s="8" t="s">
        <v>65</v>
      </c>
      <c r="I11" s="8" t="e">
        <f t="shared" si="1"/>
        <v>#VALUE!</v>
      </c>
      <c r="J11" s="8" t="s">
        <v>65</v>
      </c>
    </row>
    <row r="12" spans="1:10" ht="13.5">
      <c r="A12" s="8" t="s">
        <v>29</v>
      </c>
      <c r="B12" s="8" t="s">
        <v>65</v>
      </c>
      <c r="C12" s="8" t="s">
        <v>30</v>
      </c>
      <c r="D12" s="8" t="s">
        <v>65</v>
      </c>
      <c r="E12" s="8" t="e">
        <f t="shared" si="0"/>
        <v>#VALUE!</v>
      </c>
      <c r="F12" s="8" t="s">
        <v>65</v>
      </c>
      <c r="G12" s="8" t="s">
        <v>31</v>
      </c>
      <c r="H12" s="8" t="s">
        <v>65</v>
      </c>
      <c r="I12" s="8" t="e">
        <f t="shared" si="1"/>
        <v>#VALUE!</v>
      </c>
      <c r="J12" s="8" t="s">
        <v>65</v>
      </c>
    </row>
    <row r="13" spans="1:10" ht="13.5">
      <c r="A13" s="8"/>
      <c r="B13" s="8"/>
      <c r="C13" s="8" t="s">
        <v>32</v>
      </c>
      <c r="D13" s="8" t="s">
        <v>65</v>
      </c>
      <c r="E13" s="8" t="e">
        <f t="shared" si="0"/>
        <v>#VALUE!</v>
      </c>
      <c r="F13" s="8" t="s">
        <v>65</v>
      </c>
      <c r="G13" s="8" t="s">
        <v>33</v>
      </c>
      <c r="H13" s="8" t="s">
        <v>65</v>
      </c>
      <c r="I13" s="8" t="e">
        <f t="shared" si="1"/>
        <v>#VALUE!</v>
      </c>
      <c r="J13" s="8" t="s">
        <v>65</v>
      </c>
    </row>
    <row r="14" spans="1:10" ht="13.5">
      <c r="A14" s="8"/>
      <c r="B14" s="8"/>
      <c r="C14" s="8" t="s">
        <v>34</v>
      </c>
      <c r="D14" s="8" t="s">
        <v>65</v>
      </c>
      <c r="E14" s="8" t="e">
        <f t="shared" si="0"/>
        <v>#VALUE!</v>
      </c>
      <c r="F14" s="8" t="s">
        <v>65</v>
      </c>
      <c r="G14" s="8" t="s">
        <v>35</v>
      </c>
      <c r="H14" s="8" t="s">
        <v>65</v>
      </c>
      <c r="I14" s="8" t="e">
        <f t="shared" si="1"/>
        <v>#VALUE!</v>
      </c>
      <c r="J14" s="8" t="s">
        <v>65</v>
      </c>
    </row>
    <row r="15" spans="1:10" ht="13.5">
      <c r="A15" s="8"/>
      <c r="B15" s="8"/>
      <c r="C15" s="8" t="s">
        <v>36</v>
      </c>
      <c r="D15" s="8" t="s">
        <v>65</v>
      </c>
      <c r="E15" s="8" t="e">
        <f t="shared" si="0"/>
        <v>#VALUE!</v>
      </c>
      <c r="F15" s="8" t="s">
        <v>65</v>
      </c>
      <c r="G15" s="8" t="s">
        <v>37</v>
      </c>
      <c r="H15" s="8" t="s">
        <v>65</v>
      </c>
      <c r="I15" s="8" t="e">
        <f t="shared" si="1"/>
        <v>#VALUE!</v>
      </c>
      <c r="J15" s="8" t="s">
        <v>65</v>
      </c>
    </row>
    <row r="16" spans="1:10" ht="13.5">
      <c r="A16" s="8"/>
      <c r="B16" s="8"/>
      <c r="C16" s="8" t="s">
        <v>38</v>
      </c>
      <c r="D16" s="8" t="s">
        <v>65</v>
      </c>
      <c r="E16" s="8" t="e">
        <f t="shared" si="0"/>
        <v>#VALUE!</v>
      </c>
      <c r="F16" s="8" t="s">
        <v>65</v>
      </c>
      <c r="G16" s="8" t="s">
        <v>39</v>
      </c>
      <c r="H16" s="8" t="s">
        <v>65</v>
      </c>
      <c r="I16" s="8" t="e">
        <f t="shared" si="1"/>
        <v>#VALUE!</v>
      </c>
      <c r="J16" s="8" t="s">
        <v>65</v>
      </c>
    </row>
    <row r="17" spans="1:10" ht="13.5">
      <c r="A17" s="8"/>
      <c r="B17" s="8"/>
      <c r="C17" s="8" t="s">
        <v>40</v>
      </c>
      <c r="D17" s="8" t="s">
        <v>65</v>
      </c>
      <c r="E17" s="8" t="e">
        <f t="shared" si="0"/>
        <v>#VALUE!</v>
      </c>
      <c r="F17" s="8" t="s">
        <v>65</v>
      </c>
      <c r="G17" s="8" t="s">
        <v>41</v>
      </c>
      <c r="H17" s="8" t="s">
        <v>65</v>
      </c>
      <c r="I17" s="8" t="e">
        <f t="shared" si="1"/>
        <v>#VALUE!</v>
      </c>
      <c r="J17" s="8" t="s">
        <v>65</v>
      </c>
    </row>
    <row r="18" spans="1:10" ht="13.5">
      <c r="A18" s="8"/>
      <c r="B18" s="8"/>
      <c r="C18" s="8"/>
      <c r="D18" s="8"/>
      <c r="E18" s="8"/>
      <c r="F18" s="8"/>
      <c r="G18" s="8" t="s">
        <v>42</v>
      </c>
      <c r="H18" s="8" t="s">
        <v>65</v>
      </c>
      <c r="I18" s="8" t="e">
        <f t="shared" si="1"/>
        <v>#VALUE!</v>
      </c>
      <c r="J18" s="8" t="s">
        <v>65</v>
      </c>
    </row>
    <row r="19" spans="1:10" ht="13.5">
      <c r="A19" s="8"/>
      <c r="B19" s="8"/>
      <c r="C19" s="8"/>
      <c r="D19" s="8"/>
      <c r="E19" s="8"/>
      <c r="F19" s="8"/>
      <c r="G19" s="8" t="s">
        <v>43</v>
      </c>
      <c r="H19" s="8" t="s">
        <v>65</v>
      </c>
      <c r="I19" s="8" t="e">
        <f t="shared" si="1"/>
        <v>#VALUE!</v>
      </c>
      <c r="J19" s="8" t="s">
        <v>65</v>
      </c>
    </row>
    <row r="20" spans="1:10" ht="13.5">
      <c r="A20" s="8"/>
      <c r="B20" s="8"/>
      <c r="C20" s="8"/>
      <c r="D20" s="8"/>
      <c r="E20" s="8"/>
      <c r="F20" s="8"/>
      <c r="G20" s="8" t="s">
        <v>44</v>
      </c>
      <c r="H20" s="8" t="s">
        <v>65</v>
      </c>
      <c r="I20" s="8" t="e">
        <f t="shared" si="1"/>
        <v>#VALUE!</v>
      </c>
      <c r="J20" s="8" t="s">
        <v>65</v>
      </c>
    </row>
    <row r="21" spans="1:10" ht="13.5">
      <c r="A21" s="8"/>
      <c r="B21" s="8"/>
      <c r="C21" s="8"/>
      <c r="D21" s="8"/>
      <c r="E21" s="8"/>
      <c r="F21" s="8"/>
      <c r="G21" s="8" t="s">
        <v>45</v>
      </c>
      <c r="H21" s="8" t="s">
        <v>65</v>
      </c>
      <c r="I21" s="8" t="e">
        <f t="shared" si="1"/>
        <v>#VALUE!</v>
      </c>
      <c r="J21" s="8" t="s">
        <v>65</v>
      </c>
    </row>
    <row r="22" spans="1:10" ht="13.5">
      <c r="A22" s="8"/>
      <c r="B22" s="8"/>
      <c r="C22" s="8"/>
      <c r="D22" s="8"/>
      <c r="E22" s="8"/>
      <c r="F22" s="8"/>
      <c r="G22" s="8" t="s">
        <v>46</v>
      </c>
      <c r="H22" s="8" t="s">
        <v>65</v>
      </c>
      <c r="I22" s="8" t="e">
        <f t="shared" si="1"/>
        <v>#VALUE!</v>
      </c>
      <c r="J22" s="8" t="s">
        <v>65</v>
      </c>
    </row>
    <row r="23" spans="1:10" ht="13.5">
      <c r="A23" s="8"/>
      <c r="B23" s="8"/>
      <c r="C23" s="8"/>
      <c r="D23" s="8"/>
      <c r="E23" s="8"/>
      <c r="F23" s="8"/>
      <c r="G23" s="8" t="s">
        <v>47</v>
      </c>
      <c r="H23" s="8" t="s">
        <v>65</v>
      </c>
      <c r="I23" s="8" t="e">
        <f t="shared" si="1"/>
        <v>#VALUE!</v>
      </c>
      <c r="J23" s="8" t="s">
        <v>65</v>
      </c>
    </row>
    <row r="24" spans="1:10" ht="13.5">
      <c r="A24" s="8"/>
      <c r="B24" s="8"/>
      <c r="C24" s="8"/>
      <c r="D24" s="8"/>
      <c r="E24" s="8"/>
      <c r="F24" s="8"/>
      <c r="G24" s="8" t="s">
        <v>48</v>
      </c>
      <c r="H24" s="8" t="s">
        <v>65</v>
      </c>
      <c r="I24" s="8" t="e">
        <f t="shared" si="1"/>
        <v>#VALUE!</v>
      </c>
      <c r="J24" s="8" t="s">
        <v>65</v>
      </c>
    </row>
    <row r="25" spans="1:10" ht="13.5">
      <c r="A25" s="8"/>
      <c r="B25" s="8"/>
      <c r="C25" s="8"/>
      <c r="D25" s="8"/>
      <c r="E25" s="8"/>
      <c r="F25" s="8"/>
      <c r="G25" s="8" t="s">
        <v>49</v>
      </c>
      <c r="H25" s="8" t="s">
        <v>65</v>
      </c>
      <c r="I25" s="8" t="e">
        <f t="shared" si="1"/>
        <v>#VALUE!</v>
      </c>
      <c r="J25" s="8" t="s">
        <v>65</v>
      </c>
    </row>
    <row r="26" spans="1:10" ht="13.5">
      <c r="A26" s="8"/>
      <c r="B26" s="8"/>
      <c r="C26" s="8"/>
      <c r="D26" s="8"/>
      <c r="E26" s="8"/>
      <c r="F26" s="8"/>
      <c r="G26" s="8" t="s">
        <v>50</v>
      </c>
      <c r="H26" s="8" t="s">
        <v>65</v>
      </c>
      <c r="I26" s="8" t="e">
        <f t="shared" si="1"/>
        <v>#VALUE!</v>
      </c>
      <c r="J26" s="8" t="s">
        <v>65</v>
      </c>
    </row>
    <row r="27" spans="1:10" ht="13.5">
      <c r="A27" s="8"/>
      <c r="B27" s="8"/>
      <c r="C27" s="8"/>
      <c r="D27" s="8"/>
      <c r="E27" s="8"/>
      <c r="F27" s="8"/>
      <c r="G27" s="8" t="s">
        <v>51</v>
      </c>
      <c r="H27" s="8" t="s">
        <v>65</v>
      </c>
      <c r="I27" s="8" t="e">
        <f t="shared" si="1"/>
        <v>#VALUE!</v>
      </c>
      <c r="J27" s="8" t="s">
        <v>65</v>
      </c>
    </row>
    <row r="28" spans="1:10" ht="13.5">
      <c r="A28" s="8"/>
      <c r="B28" s="8"/>
      <c r="C28" s="8"/>
      <c r="D28" s="8"/>
      <c r="E28" s="8"/>
      <c r="F28" s="8"/>
      <c r="G28" s="8" t="s">
        <v>52</v>
      </c>
      <c r="H28" s="8" t="s">
        <v>65</v>
      </c>
      <c r="I28" s="8" t="e">
        <f t="shared" si="1"/>
        <v>#VALUE!</v>
      </c>
      <c r="J28" s="8" t="s">
        <v>65</v>
      </c>
    </row>
    <row r="29" spans="1:10" ht="13.5">
      <c r="A29" s="8"/>
      <c r="B29" s="8"/>
      <c r="C29" s="8"/>
      <c r="D29" s="8"/>
      <c r="E29" s="8"/>
      <c r="F29" s="8"/>
      <c r="G29" s="8" t="s">
        <v>53</v>
      </c>
      <c r="H29" s="8" t="s">
        <v>65</v>
      </c>
      <c r="I29" s="8" t="e">
        <f t="shared" si="1"/>
        <v>#VALUE!</v>
      </c>
      <c r="J29" s="8" t="s">
        <v>65</v>
      </c>
    </row>
    <row r="30" spans="1:10" ht="13.5">
      <c r="A30" s="8"/>
      <c r="B30" s="8"/>
      <c r="C30" s="8"/>
      <c r="D30" s="8"/>
      <c r="E30" s="8"/>
      <c r="F30" s="8"/>
      <c r="G30" s="8" t="s">
        <v>54</v>
      </c>
      <c r="H30" s="8" t="s">
        <v>65</v>
      </c>
      <c r="I30" s="8" t="e">
        <f t="shared" si="1"/>
        <v>#VALUE!</v>
      </c>
      <c r="J30" s="8" t="s">
        <v>65</v>
      </c>
    </row>
    <row r="31" spans="1:10" ht="13.5">
      <c r="A31" s="8" t="s">
        <v>55</v>
      </c>
      <c r="B31" s="8">
        <f>SUM(B6:B12)</f>
        <v>0</v>
      </c>
      <c r="C31" s="8"/>
      <c r="D31" s="8"/>
      <c r="E31" s="8"/>
      <c r="F31" s="8"/>
      <c r="G31" s="8" t="s">
        <v>56</v>
      </c>
      <c r="H31" s="8" t="s">
        <v>65</v>
      </c>
      <c r="I31" s="8" t="e">
        <f t="shared" si="1"/>
        <v>#VALUE!</v>
      </c>
      <c r="J31" s="8" t="s">
        <v>65</v>
      </c>
    </row>
    <row r="32" spans="1:10" ht="13.5">
      <c r="A32" s="8" t="s">
        <v>57</v>
      </c>
      <c r="B32" s="8" t="s">
        <v>65</v>
      </c>
      <c r="C32" s="8"/>
      <c r="D32" s="8"/>
      <c r="E32" s="8"/>
      <c r="F32" s="8"/>
      <c r="G32" s="8" t="s">
        <v>58</v>
      </c>
      <c r="H32" s="8" t="s">
        <v>65</v>
      </c>
      <c r="I32" s="8" t="e">
        <f t="shared" si="1"/>
        <v>#VALUE!</v>
      </c>
      <c r="J32" s="8" t="s">
        <v>65</v>
      </c>
    </row>
    <row r="33" spans="1:10" ht="13.5">
      <c r="A33" s="8"/>
      <c r="B33" s="8"/>
      <c r="C33" s="8"/>
      <c r="D33" s="8"/>
      <c r="E33" s="8"/>
      <c r="F33" s="8"/>
      <c r="G33" s="8" t="s">
        <v>59</v>
      </c>
      <c r="H33" s="8" t="s">
        <v>65</v>
      </c>
      <c r="I33" s="8" t="e">
        <f t="shared" si="1"/>
        <v>#VALUE!</v>
      </c>
      <c r="J33" s="8" t="s">
        <v>65</v>
      </c>
    </row>
    <row r="34" spans="1:10" ht="13.5">
      <c r="A34" s="8"/>
      <c r="B34" s="8"/>
      <c r="C34" s="8"/>
      <c r="D34" s="8"/>
      <c r="E34" s="8"/>
      <c r="F34" s="8"/>
      <c r="G34" s="8" t="s">
        <v>60</v>
      </c>
      <c r="H34" s="8" t="s">
        <v>65</v>
      </c>
      <c r="I34" s="8" t="e">
        <f t="shared" si="1"/>
        <v>#VALUE!</v>
      </c>
      <c r="J34" s="8" t="s">
        <v>65</v>
      </c>
    </row>
    <row r="35" spans="1:10" ht="13.5">
      <c r="A35" s="8"/>
      <c r="B35" s="8"/>
      <c r="C35" s="8"/>
      <c r="D35" s="8"/>
      <c r="E35" s="8"/>
      <c r="F35" s="8"/>
      <c r="G35" s="8"/>
      <c r="H35" s="8"/>
      <c r="I35" s="8"/>
      <c r="J35" s="8"/>
    </row>
    <row r="36" spans="1:10" ht="13.5">
      <c r="A36" s="8" t="s">
        <v>61</v>
      </c>
      <c r="B36" s="8" t="s">
        <v>65</v>
      </c>
      <c r="C36" s="8" t="s">
        <v>62</v>
      </c>
      <c r="D36" s="8">
        <f>SUM(D6:D17)</f>
        <v>0</v>
      </c>
      <c r="E36" s="8" t="e">
        <f>SUM(E6:E17)</f>
        <v>#VALUE!</v>
      </c>
      <c r="F36" s="8">
        <f>SUM(F6:F14)</f>
        <v>0</v>
      </c>
      <c r="G36" s="8" t="s">
        <v>62</v>
      </c>
      <c r="H36" s="8">
        <f>SUM(H6:H34)</f>
        <v>0</v>
      </c>
      <c r="I36" s="8" t="e">
        <f>SUM(I6:I34)</f>
        <v>#VALUE!</v>
      </c>
      <c r="J36" s="8">
        <f>SUM(J6:J34)</f>
        <v>0</v>
      </c>
    </row>
  </sheetData>
  <sheetProtection/>
  <mergeCells count="1">
    <mergeCell ref="A2:J2"/>
  </mergeCells>
  <printOptions/>
  <pageMargins left="0.75" right="0.75" top="1" bottom="1" header="0.5" footer="0.5"/>
  <pageSetup fitToHeight="1" fitToWidth="1" orientation="landscape" paperSize="9" scale="77"/>
</worksheet>
</file>

<file path=xl/worksheets/sheet4.xml><?xml version="1.0" encoding="utf-8"?>
<worksheet xmlns="http://schemas.openxmlformats.org/spreadsheetml/2006/main" xmlns:r="http://schemas.openxmlformats.org/officeDocument/2006/relationships">
  <sheetPr>
    <pageSetUpPr fitToPage="1"/>
  </sheetPr>
  <dimension ref="A2:K8"/>
  <sheetViews>
    <sheetView workbookViewId="0" topLeftCell="A1">
      <selection activeCell="A4" sqref="A4:IV8"/>
    </sheetView>
  </sheetViews>
  <sheetFormatPr defaultColWidth="9.00390625" defaultRowHeight="15"/>
  <cols>
    <col min="1" max="1" width="18.140625" style="0" customWidth="1"/>
    <col min="2" max="2" width="10.57421875" style="0" customWidth="1"/>
    <col min="3" max="3" width="15.7109375" style="0" customWidth="1"/>
    <col min="4" max="4" width="16.421875" style="0" customWidth="1"/>
    <col min="5" max="5" width="11.140625" style="0" customWidth="1"/>
    <col min="6" max="6" width="21.28125" style="0" customWidth="1"/>
    <col min="7" max="7" width="17.7109375" style="0" customWidth="1"/>
    <col min="8" max="8" width="8.421875" style="0" customWidth="1"/>
    <col min="9" max="9" width="14.421875" style="0" customWidth="1"/>
    <col min="10" max="10" width="15.7109375" style="0" customWidth="1"/>
    <col min="11" max="11" width="12.140625" style="0" customWidth="1"/>
  </cols>
  <sheetData>
    <row r="2" spans="1:11" ht="13.5">
      <c r="A2" s="9" t="s">
        <v>66</v>
      </c>
      <c r="B2" s="9"/>
      <c r="C2" s="9"/>
      <c r="D2" s="9"/>
      <c r="E2" s="9"/>
      <c r="F2" s="9"/>
      <c r="G2" s="9"/>
      <c r="H2" s="9"/>
      <c r="I2" s="9"/>
      <c r="J2" s="9"/>
      <c r="K2" s="9"/>
    </row>
    <row r="3" spans="1:11" ht="13.5">
      <c r="A3" t="s">
        <v>1</v>
      </c>
      <c r="K3" t="s">
        <v>2</v>
      </c>
    </row>
    <row r="4" spans="1:11" s="10" customFormat="1" ht="13.5">
      <c r="A4" s="11" t="s">
        <v>67</v>
      </c>
      <c r="B4" s="11" t="s">
        <v>68</v>
      </c>
      <c r="C4" s="11" t="s">
        <v>69</v>
      </c>
      <c r="D4" s="11" t="s">
        <v>70</v>
      </c>
      <c r="E4" s="11" t="s">
        <v>71</v>
      </c>
      <c r="F4" s="11" t="s">
        <v>72</v>
      </c>
      <c r="G4" s="11" t="s">
        <v>73</v>
      </c>
      <c r="H4" s="11" t="s">
        <v>74</v>
      </c>
      <c r="I4" s="11" t="s">
        <v>75</v>
      </c>
      <c r="J4" s="11" t="s">
        <v>76</v>
      </c>
      <c r="K4" s="11" t="s">
        <v>57</v>
      </c>
    </row>
    <row r="5" spans="1:11" s="10" customFormat="1" ht="13.5">
      <c r="A5" s="11"/>
      <c r="B5" s="11"/>
      <c r="C5" s="11"/>
      <c r="D5" s="11"/>
      <c r="E5" s="11"/>
      <c r="F5" s="11"/>
      <c r="G5" s="11"/>
      <c r="H5" s="11"/>
      <c r="I5" s="11"/>
      <c r="J5" s="11"/>
      <c r="K5" s="11"/>
    </row>
    <row r="6" spans="1:11" s="10" customFormat="1" ht="13.5">
      <c r="A6" s="11" t="s">
        <v>77</v>
      </c>
      <c r="B6" s="11">
        <v>1</v>
      </c>
      <c r="C6" s="11">
        <f aca="true" t="shared" si="0" ref="C6:K6">B6+1</f>
        <v>2</v>
      </c>
      <c r="D6" s="11">
        <f t="shared" si="0"/>
        <v>3</v>
      </c>
      <c r="E6" s="11">
        <f t="shared" si="0"/>
        <v>4</v>
      </c>
      <c r="F6" s="11">
        <f t="shared" si="0"/>
        <v>5</v>
      </c>
      <c r="G6" s="11">
        <f t="shared" si="0"/>
        <v>6</v>
      </c>
      <c r="H6" s="11">
        <f t="shared" si="0"/>
        <v>7</v>
      </c>
      <c r="I6" s="11">
        <f t="shared" si="0"/>
        <v>8</v>
      </c>
      <c r="J6" s="11">
        <f t="shared" si="0"/>
        <v>9</v>
      </c>
      <c r="K6" s="11">
        <f t="shared" si="0"/>
        <v>10</v>
      </c>
    </row>
    <row r="7" spans="1:11" s="10" customFormat="1" ht="13.5">
      <c r="A7" s="11" t="s">
        <v>78</v>
      </c>
      <c r="B7" s="11">
        <v>63583.86</v>
      </c>
      <c r="C7" s="11">
        <v>63583.86</v>
      </c>
      <c r="D7" s="11">
        <v>5472.07</v>
      </c>
      <c r="E7" s="11">
        <v>58111.79</v>
      </c>
      <c r="F7" s="11">
        <v>0</v>
      </c>
      <c r="G7" s="11">
        <v>0</v>
      </c>
      <c r="H7" s="11">
        <v>0</v>
      </c>
      <c r="I7" s="11">
        <v>0</v>
      </c>
      <c r="J7" s="11">
        <v>0</v>
      </c>
      <c r="K7" s="11">
        <v>0</v>
      </c>
    </row>
    <row r="8" spans="1:11" s="10" customFormat="1" ht="13.5">
      <c r="A8" s="11" t="s">
        <v>79</v>
      </c>
      <c r="B8" s="11">
        <v>63583.86</v>
      </c>
      <c r="C8" s="11">
        <v>63583.86</v>
      </c>
      <c r="D8" s="11">
        <v>5472.07</v>
      </c>
      <c r="E8" s="11">
        <v>58111.79</v>
      </c>
      <c r="F8" s="11">
        <v>0</v>
      </c>
      <c r="G8" s="11">
        <v>0</v>
      </c>
      <c r="H8" s="11">
        <v>0</v>
      </c>
      <c r="I8" s="11">
        <v>0</v>
      </c>
      <c r="J8" s="11">
        <v>0</v>
      </c>
      <c r="K8" s="11">
        <v>0</v>
      </c>
    </row>
  </sheetData>
  <sheetProtection/>
  <mergeCells count="1">
    <mergeCell ref="A2:K2"/>
  </mergeCells>
  <printOptions/>
  <pageMargins left="0.75" right="0.75" top="1" bottom="1" header="0.5" footer="0.5"/>
  <pageSetup fitToHeight="1" fitToWidth="1"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2:Y32"/>
  <sheetViews>
    <sheetView workbookViewId="0" topLeftCell="A1">
      <selection activeCell="E14" sqref="E14"/>
    </sheetView>
  </sheetViews>
  <sheetFormatPr defaultColWidth="9.00390625" defaultRowHeight="15"/>
  <cols>
    <col min="1" max="1" width="4.421875" style="0" customWidth="1"/>
    <col min="2" max="2" width="4.28125" style="0" customWidth="1"/>
    <col min="3" max="3" width="3.57421875" style="0" customWidth="1"/>
    <col min="4" max="4" width="32.421875" style="0" customWidth="1"/>
    <col min="5" max="5" width="9.7109375" style="0" customWidth="1"/>
    <col min="6" max="6" width="9.421875" style="0" customWidth="1"/>
    <col min="7" max="7" width="9.57421875" style="0" customWidth="1"/>
    <col min="8" max="8" width="9.28125" style="0" customWidth="1"/>
    <col min="9" max="9" width="7.421875" style="0" customWidth="1"/>
    <col min="10" max="10" width="13.57421875" style="0" customWidth="1"/>
    <col min="11" max="11" width="11.57421875" style="0" customWidth="1"/>
    <col min="12" max="12" width="6.00390625" style="0" customWidth="1"/>
    <col min="13" max="13" width="9.421875" style="0" customWidth="1"/>
    <col min="14" max="14" width="7.28125" style="0" customWidth="1"/>
    <col min="15" max="15" width="6.8515625" style="0" customWidth="1"/>
    <col min="16" max="16" width="9.8515625" style="0" customWidth="1"/>
    <col min="17" max="18" width="11.7109375" style="0" customWidth="1"/>
    <col min="19" max="19" width="8.421875" style="0" customWidth="1"/>
    <col min="20" max="20" width="12.421875" style="0" customWidth="1"/>
    <col min="21" max="21" width="9.421875" style="0" customWidth="1"/>
    <col min="22" max="22" width="5.28125" style="0" customWidth="1"/>
    <col min="23" max="23" width="7.421875" style="0" customWidth="1"/>
    <col min="24" max="24" width="10.140625" style="0" customWidth="1"/>
    <col min="25" max="25" width="8.57421875" style="0" customWidth="1"/>
  </cols>
  <sheetData>
    <row r="2" spans="1:25" ht="13.5">
      <c r="A2" s="9" t="s">
        <v>80</v>
      </c>
      <c r="B2" s="9"/>
      <c r="C2" s="9"/>
      <c r="D2" s="9"/>
      <c r="E2" s="9"/>
      <c r="F2" s="9"/>
      <c r="G2" s="9"/>
      <c r="H2" s="9"/>
      <c r="I2" s="9"/>
      <c r="J2" s="9"/>
      <c r="K2" s="9"/>
      <c r="L2" s="9"/>
      <c r="M2" s="9"/>
      <c r="N2" s="9"/>
      <c r="O2" s="9"/>
      <c r="P2" s="9"/>
      <c r="Q2" s="9"/>
      <c r="R2" s="9"/>
      <c r="S2" s="9"/>
      <c r="T2" s="9"/>
      <c r="U2" s="9"/>
      <c r="V2" s="9"/>
      <c r="W2" s="9"/>
      <c r="X2" s="9"/>
      <c r="Y2" s="9"/>
    </row>
    <row r="3" spans="1:25" ht="13.5">
      <c r="A3" t="s">
        <v>1</v>
      </c>
      <c r="Y3" t="s">
        <v>2</v>
      </c>
    </row>
    <row r="4" spans="1:25" ht="13.5">
      <c r="A4" s="11" t="s">
        <v>81</v>
      </c>
      <c r="B4" s="11" t="s">
        <v>82</v>
      </c>
      <c r="C4" s="11" t="s">
        <v>83</v>
      </c>
      <c r="D4" s="11" t="s">
        <v>84</v>
      </c>
      <c r="E4" s="11" t="s">
        <v>85</v>
      </c>
      <c r="F4" s="11"/>
      <c r="G4" s="11"/>
      <c r="H4" s="11"/>
      <c r="I4" s="11"/>
      <c r="J4" s="11"/>
      <c r="K4" s="11"/>
      <c r="L4" s="11"/>
      <c r="M4" s="11"/>
      <c r="N4" s="11"/>
      <c r="O4" s="11"/>
      <c r="P4" s="11"/>
      <c r="Q4" s="11"/>
      <c r="R4" s="11"/>
      <c r="S4" s="11"/>
      <c r="T4" s="11"/>
      <c r="U4" s="11"/>
      <c r="V4" s="11"/>
      <c r="W4" s="11"/>
      <c r="X4" s="11"/>
      <c r="Y4" s="11"/>
    </row>
    <row r="5" spans="1:25" ht="13.5">
      <c r="A5" s="11"/>
      <c r="B5" s="11"/>
      <c r="C5" s="11"/>
      <c r="D5" s="11"/>
      <c r="E5" s="11" t="s">
        <v>68</v>
      </c>
      <c r="F5" s="11" t="s">
        <v>86</v>
      </c>
      <c r="G5" s="11"/>
      <c r="H5" s="11"/>
      <c r="I5" s="11"/>
      <c r="J5" s="11"/>
      <c r="K5" s="11"/>
      <c r="L5" s="11"/>
      <c r="M5" s="11"/>
      <c r="N5" s="11"/>
      <c r="O5" s="11"/>
      <c r="P5" s="11" t="s">
        <v>87</v>
      </c>
      <c r="Q5" s="11"/>
      <c r="R5" s="11"/>
      <c r="S5" s="11"/>
      <c r="T5" s="11"/>
      <c r="U5" s="11"/>
      <c r="V5" s="11"/>
      <c r="W5" s="11"/>
      <c r="X5" s="11"/>
      <c r="Y5" s="11"/>
    </row>
    <row r="6" spans="1:25" ht="13.5">
      <c r="A6" s="11"/>
      <c r="B6" s="11"/>
      <c r="C6" s="11"/>
      <c r="D6" s="11"/>
      <c r="E6" s="11"/>
      <c r="F6" s="11" t="s">
        <v>78</v>
      </c>
      <c r="G6" s="11" t="s">
        <v>69</v>
      </c>
      <c r="H6" s="11" t="s">
        <v>70</v>
      </c>
      <c r="I6" s="11" t="s">
        <v>71</v>
      </c>
      <c r="J6" s="11" t="s">
        <v>72</v>
      </c>
      <c r="K6" s="11" t="s">
        <v>73</v>
      </c>
      <c r="L6" s="11" t="s">
        <v>74</v>
      </c>
      <c r="M6" s="11" t="s">
        <v>75</v>
      </c>
      <c r="N6" s="11" t="s">
        <v>76</v>
      </c>
      <c r="O6" s="11" t="s">
        <v>57</v>
      </c>
      <c r="P6" s="11" t="s">
        <v>78</v>
      </c>
      <c r="Q6" s="11" t="s">
        <v>69</v>
      </c>
      <c r="R6" s="11" t="s">
        <v>70</v>
      </c>
      <c r="S6" s="11" t="s">
        <v>71</v>
      </c>
      <c r="T6" s="11" t="s">
        <v>72</v>
      </c>
      <c r="U6" s="11" t="s">
        <v>73</v>
      </c>
      <c r="V6" s="11" t="s">
        <v>74</v>
      </c>
      <c r="W6" s="11" t="s">
        <v>75</v>
      </c>
      <c r="X6" s="11" t="s">
        <v>76</v>
      </c>
      <c r="Y6" s="11" t="s">
        <v>57</v>
      </c>
    </row>
    <row r="7" spans="1:25" ht="13.5">
      <c r="A7" s="11"/>
      <c r="B7" s="11"/>
      <c r="C7" s="11"/>
      <c r="D7" s="11"/>
      <c r="E7" s="11"/>
      <c r="F7" s="11"/>
      <c r="G7" s="11"/>
      <c r="H7" s="11"/>
      <c r="I7" s="11"/>
      <c r="J7" s="11"/>
      <c r="K7" s="11"/>
      <c r="L7" s="11"/>
      <c r="M7" s="11"/>
      <c r="N7" s="11"/>
      <c r="O7" s="11"/>
      <c r="P7" s="11"/>
      <c r="Q7" s="11"/>
      <c r="R7" s="11"/>
      <c r="S7" s="11"/>
      <c r="T7" s="11"/>
      <c r="U7" s="11"/>
      <c r="V7" s="11"/>
      <c r="W7" s="11"/>
      <c r="X7" s="11"/>
      <c r="Y7" s="11"/>
    </row>
    <row r="8" spans="1:25" ht="13.5">
      <c r="A8" s="11" t="s">
        <v>77</v>
      </c>
      <c r="B8" s="11" t="s">
        <v>77</v>
      </c>
      <c r="C8" s="11" t="s">
        <v>77</v>
      </c>
      <c r="D8" s="11" t="s">
        <v>77</v>
      </c>
      <c r="E8" s="11">
        <v>1</v>
      </c>
      <c r="F8" s="11">
        <f aca="true" t="shared" si="0" ref="F8:Y8">E8+1</f>
        <v>2</v>
      </c>
      <c r="G8" s="11">
        <f t="shared" si="0"/>
        <v>3</v>
      </c>
      <c r="H8" s="11">
        <f t="shared" si="0"/>
        <v>4</v>
      </c>
      <c r="I8" s="11">
        <f t="shared" si="0"/>
        <v>5</v>
      </c>
      <c r="J8" s="11">
        <f t="shared" si="0"/>
        <v>6</v>
      </c>
      <c r="K8" s="11">
        <f t="shared" si="0"/>
        <v>7</v>
      </c>
      <c r="L8" s="11">
        <f t="shared" si="0"/>
        <v>8</v>
      </c>
      <c r="M8" s="11">
        <f t="shared" si="0"/>
        <v>9</v>
      </c>
      <c r="N8" s="11">
        <f t="shared" si="0"/>
        <v>10</v>
      </c>
      <c r="O8" s="11">
        <f t="shared" si="0"/>
        <v>11</v>
      </c>
      <c r="P8" s="11">
        <f t="shared" si="0"/>
        <v>12</v>
      </c>
      <c r="Q8" s="11">
        <f t="shared" si="0"/>
        <v>13</v>
      </c>
      <c r="R8" s="11">
        <f t="shared" si="0"/>
        <v>14</v>
      </c>
      <c r="S8" s="11">
        <f t="shared" si="0"/>
        <v>15</v>
      </c>
      <c r="T8" s="11">
        <f t="shared" si="0"/>
        <v>16</v>
      </c>
      <c r="U8" s="11">
        <f t="shared" si="0"/>
        <v>17</v>
      </c>
      <c r="V8" s="11">
        <f t="shared" si="0"/>
        <v>18</v>
      </c>
      <c r="W8" s="11">
        <f t="shared" si="0"/>
        <v>19</v>
      </c>
      <c r="X8" s="11">
        <f t="shared" si="0"/>
        <v>20</v>
      </c>
      <c r="Y8" s="11">
        <f t="shared" si="0"/>
        <v>21</v>
      </c>
    </row>
    <row r="9" spans="1:25" ht="13.5">
      <c r="A9" s="11"/>
      <c r="B9" s="11"/>
      <c r="C9" s="11"/>
      <c r="D9" s="11" t="s">
        <v>78</v>
      </c>
      <c r="E9" s="11">
        <v>63583.86</v>
      </c>
      <c r="F9" s="11">
        <v>2768.43</v>
      </c>
      <c r="G9" s="11">
        <v>2768.43</v>
      </c>
      <c r="H9" s="11">
        <v>2768.43</v>
      </c>
      <c r="I9" s="11">
        <v>0</v>
      </c>
      <c r="J9" s="11">
        <v>0</v>
      </c>
      <c r="K9" s="11">
        <v>0</v>
      </c>
      <c r="L9" s="11">
        <v>0</v>
      </c>
      <c r="M9" s="11">
        <v>0</v>
      </c>
      <c r="N9" s="11">
        <v>0</v>
      </c>
      <c r="O9" s="11">
        <v>0</v>
      </c>
      <c r="P9" s="11">
        <v>60815.43</v>
      </c>
      <c r="Q9" s="11">
        <v>60815.43</v>
      </c>
      <c r="R9" s="11">
        <v>2703.64</v>
      </c>
      <c r="S9" s="11">
        <v>58111.79</v>
      </c>
      <c r="T9" s="11">
        <v>0</v>
      </c>
      <c r="U9" s="11">
        <v>0</v>
      </c>
      <c r="V9" s="11">
        <v>0</v>
      </c>
      <c r="W9" s="11">
        <v>0</v>
      </c>
      <c r="X9" s="11">
        <v>0</v>
      </c>
      <c r="Y9" s="11">
        <v>0</v>
      </c>
    </row>
    <row r="10" spans="1:25" ht="13.5">
      <c r="A10" s="11"/>
      <c r="B10" s="11"/>
      <c r="C10" s="11"/>
      <c r="D10" s="11" t="s">
        <v>79</v>
      </c>
      <c r="E10" s="11">
        <v>63583.86</v>
      </c>
      <c r="F10" s="11">
        <v>2768.43</v>
      </c>
      <c r="G10" s="11">
        <v>2768.43</v>
      </c>
      <c r="H10" s="11">
        <v>2768.43</v>
      </c>
      <c r="I10" s="11">
        <v>0</v>
      </c>
      <c r="J10" s="11">
        <v>0</v>
      </c>
      <c r="K10" s="11">
        <v>0</v>
      </c>
      <c r="L10" s="11">
        <v>0</v>
      </c>
      <c r="M10" s="11">
        <v>0</v>
      </c>
      <c r="N10" s="11">
        <v>0</v>
      </c>
      <c r="O10" s="11">
        <v>0</v>
      </c>
      <c r="P10" s="11">
        <v>60815.43</v>
      </c>
      <c r="Q10" s="11">
        <v>60815.43</v>
      </c>
      <c r="R10" s="11">
        <v>2703.64</v>
      </c>
      <c r="S10" s="11">
        <v>58111.79</v>
      </c>
      <c r="T10" s="11">
        <v>0</v>
      </c>
      <c r="U10" s="11">
        <v>0</v>
      </c>
      <c r="V10" s="11">
        <v>0</v>
      </c>
      <c r="W10" s="11">
        <v>0</v>
      </c>
      <c r="X10" s="11">
        <v>0</v>
      </c>
      <c r="Y10" s="11">
        <v>0</v>
      </c>
    </row>
    <row r="11" spans="1:25" ht="13.5">
      <c r="A11" s="11" t="s">
        <v>88</v>
      </c>
      <c r="B11" s="11"/>
      <c r="C11" s="11"/>
      <c r="D11" s="11" t="s">
        <v>89</v>
      </c>
      <c r="E11" s="11">
        <v>217.76</v>
      </c>
      <c r="F11" s="11">
        <v>0</v>
      </c>
      <c r="G11" s="11">
        <v>0</v>
      </c>
      <c r="H11" s="11">
        <v>0</v>
      </c>
      <c r="I11" s="11">
        <v>0</v>
      </c>
      <c r="J11" s="11">
        <v>0</v>
      </c>
      <c r="K11" s="11">
        <v>0</v>
      </c>
      <c r="L11" s="11">
        <v>0</v>
      </c>
      <c r="M11" s="11">
        <v>0</v>
      </c>
      <c r="N11" s="11">
        <v>0</v>
      </c>
      <c r="O11" s="11">
        <v>0</v>
      </c>
      <c r="P11" s="11">
        <v>217.76</v>
      </c>
      <c r="Q11" s="11">
        <v>217.76</v>
      </c>
      <c r="R11" s="11">
        <v>217.76</v>
      </c>
      <c r="S11" s="11">
        <v>0</v>
      </c>
      <c r="T11" s="11">
        <v>0</v>
      </c>
      <c r="U11" s="11">
        <v>0</v>
      </c>
      <c r="V11" s="11">
        <v>0</v>
      </c>
      <c r="W11" s="11">
        <v>0</v>
      </c>
      <c r="X11" s="11">
        <v>0</v>
      </c>
      <c r="Y11" s="11">
        <v>0</v>
      </c>
    </row>
    <row r="12" spans="1:25" ht="13.5">
      <c r="A12" s="11"/>
      <c r="B12" s="11" t="s">
        <v>90</v>
      </c>
      <c r="C12" s="11"/>
      <c r="D12" s="11" t="s">
        <v>91</v>
      </c>
      <c r="E12" s="11">
        <v>217.76</v>
      </c>
      <c r="F12" s="11">
        <v>0</v>
      </c>
      <c r="G12" s="11">
        <v>0</v>
      </c>
      <c r="H12" s="11">
        <v>0</v>
      </c>
      <c r="I12" s="11">
        <v>0</v>
      </c>
      <c r="J12" s="11">
        <v>0</v>
      </c>
      <c r="K12" s="11">
        <v>0</v>
      </c>
      <c r="L12" s="11">
        <v>0</v>
      </c>
      <c r="M12" s="11">
        <v>0</v>
      </c>
      <c r="N12" s="11">
        <v>0</v>
      </c>
      <c r="O12" s="11">
        <v>0</v>
      </c>
      <c r="P12" s="11">
        <v>217.76</v>
      </c>
      <c r="Q12" s="11">
        <v>217.76</v>
      </c>
      <c r="R12" s="11">
        <v>217.76</v>
      </c>
      <c r="S12" s="11">
        <v>0</v>
      </c>
      <c r="T12" s="11">
        <v>0</v>
      </c>
      <c r="U12" s="11">
        <v>0</v>
      </c>
      <c r="V12" s="11">
        <v>0</v>
      </c>
      <c r="W12" s="11">
        <v>0</v>
      </c>
      <c r="X12" s="11">
        <v>0</v>
      </c>
      <c r="Y12" s="11">
        <v>0</v>
      </c>
    </row>
    <row r="13" spans="1:25" ht="13.5">
      <c r="A13" s="11" t="s">
        <v>92</v>
      </c>
      <c r="B13" s="11" t="s">
        <v>93</v>
      </c>
      <c r="C13" s="11" t="s">
        <v>94</v>
      </c>
      <c r="D13" s="11" t="s">
        <v>95</v>
      </c>
      <c r="E13" s="11">
        <v>217.76</v>
      </c>
      <c r="F13" s="11">
        <v>0</v>
      </c>
      <c r="G13" s="11">
        <v>0</v>
      </c>
      <c r="H13" s="11">
        <v>0</v>
      </c>
      <c r="I13" s="11">
        <v>0</v>
      </c>
      <c r="J13" s="11">
        <v>0</v>
      </c>
      <c r="K13" s="11">
        <v>0</v>
      </c>
      <c r="L13" s="11">
        <v>0</v>
      </c>
      <c r="M13" s="11">
        <v>0</v>
      </c>
      <c r="N13" s="11">
        <v>0</v>
      </c>
      <c r="O13" s="11">
        <v>0</v>
      </c>
      <c r="P13" s="11">
        <v>217.76</v>
      </c>
      <c r="Q13" s="11">
        <v>217.76</v>
      </c>
      <c r="R13" s="11">
        <v>217.76</v>
      </c>
      <c r="S13" s="11">
        <v>0</v>
      </c>
      <c r="T13" s="11">
        <v>0</v>
      </c>
      <c r="U13" s="11">
        <v>0</v>
      </c>
      <c r="V13" s="11">
        <v>0</v>
      </c>
      <c r="W13" s="11">
        <v>0</v>
      </c>
      <c r="X13" s="11">
        <v>0</v>
      </c>
      <c r="Y13" s="11">
        <v>0</v>
      </c>
    </row>
    <row r="14" spans="1:25" ht="13.5">
      <c r="A14" s="11" t="s">
        <v>96</v>
      </c>
      <c r="B14" s="11"/>
      <c r="C14" s="11"/>
      <c r="D14" s="11" t="s">
        <v>97</v>
      </c>
      <c r="E14" s="11">
        <v>10401.1</v>
      </c>
      <c r="F14" s="11">
        <v>2768.43</v>
      </c>
      <c r="G14" s="11">
        <v>2768.43</v>
      </c>
      <c r="H14" s="11">
        <v>2768.43</v>
      </c>
      <c r="I14" s="11">
        <v>0</v>
      </c>
      <c r="J14" s="11">
        <v>0</v>
      </c>
      <c r="K14" s="11">
        <v>0</v>
      </c>
      <c r="L14" s="11">
        <v>0</v>
      </c>
      <c r="M14" s="11">
        <v>0</v>
      </c>
      <c r="N14" s="11">
        <v>0</v>
      </c>
      <c r="O14" s="11">
        <v>0</v>
      </c>
      <c r="P14" s="11">
        <v>7632.67</v>
      </c>
      <c r="Q14" s="11">
        <v>7632.67</v>
      </c>
      <c r="R14" s="11">
        <v>1520.88</v>
      </c>
      <c r="S14" s="11">
        <v>6111.79</v>
      </c>
      <c r="T14" s="11">
        <v>0</v>
      </c>
      <c r="U14" s="11">
        <v>0</v>
      </c>
      <c r="V14" s="11">
        <v>0</v>
      </c>
      <c r="W14" s="11">
        <v>0</v>
      </c>
      <c r="X14" s="11">
        <v>0</v>
      </c>
      <c r="Y14" s="11">
        <v>0</v>
      </c>
    </row>
    <row r="15" spans="1:25" ht="13.5">
      <c r="A15" s="11"/>
      <c r="B15" s="11" t="s">
        <v>98</v>
      </c>
      <c r="C15" s="11"/>
      <c r="D15" s="11" t="s">
        <v>99</v>
      </c>
      <c r="E15" s="11">
        <v>3949.31</v>
      </c>
      <c r="F15" s="11">
        <v>2768.43</v>
      </c>
      <c r="G15" s="11">
        <v>2768.43</v>
      </c>
      <c r="H15" s="11">
        <v>2768.43</v>
      </c>
      <c r="I15" s="11">
        <v>0</v>
      </c>
      <c r="J15" s="11">
        <v>0</v>
      </c>
      <c r="K15" s="11">
        <v>0</v>
      </c>
      <c r="L15" s="11">
        <v>0</v>
      </c>
      <c r="M15" s="11">
        <v>0</v>
      </c>
      <c r="N15" s="11">
        <v>0</v>
      </c>
      <c r="O15" s="11">
        <v>0</v>
      </c>
      <c r="P15" s="11">
        <v>1180.88</v>
      </c>
      <c r="Q15" s="11">
        <v>1180.88</v>
      </c>
      <c r="R15" s="11">
        <v>1180.88</v>
      </c>
      <c r="S15" s="11">
        <v>0</v>
      </c>
      <c r="T15" s="11">
        <v>0</v>
      </c>
      <c r="U15" s="11">
        <v>0</v>
      </c>
      <c r="V15" s="11">
        <v>0</v>
      </c>
      <c r="W15" s="11">
        <v>0</v>
      </c>
      <c r="X15" s="11">
        <v>0</v>
      </c>
      <c r="Y15" s="11">
        <v>0</v>
      </c>
    </row>
    <row r="16" spans="1:25" ht="13.5">
      <c r="A16" s="11" t="s">
        <v>100</v>
      </c>
      <c r="B16" s="11" t="s">
        <v>101</v>
      </c>
      <c r="C16" s="11" t="s">
        <v>98</v>
      </c>
      <c r="D16" s="11" t="s">
        <v>102</v>
      </c>
      <c r="E16" s="11">
        <v>2768.43</v>
      </c>
      <c r="F16" s="11">
        <v>2768.43</v>
      </c>
      <c r="G16" s="11">
        <v>2768.43</v>
      </c>
      <c r="H16" s="11">
        <v>2768.43</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row>
    <row r="17" spans="1:25" ht="13.5">
      <c r="A17" s="11" t="s">
        <v>100</v>
      </c>
      <c r="B17" s="11" t="s">
        <v>101</v>
      </c>
      <c r="C17" s="11" t="s">
        <v>94</v>
      </c>
      <c r="D17" s="11" t="s">
        <v>103</v>
      </c>
      <c r="E17" s="11">
        <v>421.81</v>
      </c>
      <c r="F17" s="11">
        <v>0</v>
      </c>
      <c r="G17" s="11">
        <v>0</v>
      </c>
      <c r="H17" s="11">
        <v>0</v>
      </c>
      <c r="I17" s="11">
        <v>0</v>
      </c>
      <c r="J17" s="11">
        <v>0</v>
      </c>
      <c r="K17" s="11">
        <v>0</v>
      </c>
      <c r="L17" s="11">
        <v>0</v>
      </c>
      <c r="M17" s="11">
        <v>0</v>
      </c>
      <c r="N17" s="11">
        <v>0</v>
      </c>
      <c r="O17" s="11">
        <v>0</v>
      </c>
      <c r="P17" s="11">
        <v>421.81</v>
      </c>
      <c r="Q17" s="11">
        <v>421.81</v>
      </c>
      <c r="R17" s="11">
        <v>421.81</v>
      </c>
      <c r="S17" s="11">
        <v>0</v>
      </c>
      <c r="T17" s="11">
        <v>0</v>
      </c>
      <c r="U17" s="11">
        <v>0</v>
      </c>
      <c r="V17" s="11">
        <v>0</v>
      </c>
      <c r="W17" s="11">
        <v>0</v>
      </c>
      <c r="X17" s="11">
        <v>0</v>
      </c>
      <c r="Y17" s="11">
        <v>0</v>
      </c>
    </row>
    <row r="18" spans="1:25" ht="13.5">
      <c r="A18" s="11" t="s">
        <v>100</v>
      </c>
      <c r="B18" s="11" t="s">
        <v>101</v>
      </c>
      <c r="C18" s="11" t="s">
        <v>104</v>
      </c>
      <c r="D18" s="11" t="s">
        <v>105</v>
      </c>
      <c r="E18" s="11">
        <v>494.3</v>
      </c>
      <c r="F18" s="11">
        <v>0</v>
      </c>
      <c r="G18" s="11">
        <v>0</v>
      </c>
      <c r="H18" s="11">
        <v>0</v>
      </c>
      <c r="I18" s="11">
        <v>0</v>
      </c>
      <c r="J18" s="11">
        <v>0</v>
      </c>
      <c r="K18" s="11">
        <v>0</v>
      </c>
      <c r="L18" s="11">
        <v>0</v>
      </c>
      <c r="M18" s="11">
        <v>0</v>
      </c>
      <c r="N18" s="11">
        <v>0</v>
      </c>
      <c r="O18" s="11">
        <v>0</v>
      </c>
      <c r="P18" s="11">
        <v>494.3</v>
      </c>
      <c r="Q18" s="11">
        <v>494.3</v>
      </c>
      <c r="R18" s="11">
        <v>494.3</v>
      </c>
      <c r="S18" s="11">
        <v>0</v>
      </c>
      <c r="T18" s="11">
        <v>0</v>
      </c>
      <c r="U18" s="11">
        <v>0</v>
      </c>
      <c r="V18" s="11">
        <v>0</v>
      </c>
      <c r="W18" s="11">
        <v>0</v>
      </c>
      <c r="X18" s="11">
        <v>0</v>
      </c>
      <c r="Y18" s="11">
        <v>0</v>
      </c>
    </row>
    <row r="19" spans="1:25" ht="13.5">
      <c r="A19" s="11" t="s">
        <v>100</v>
      </c>
      <c r="B19" s="11" t="s">
        <v>101</v>
      </c>
      <c r="C19" s="11" t="s">
        <v>106</v>
      </c>
      <c r="D19" s="11" t="s">
        <v>107</v>
      </c>
      <c r="E19" s="11">
        <v>264.77</v>
      </c>
      <c r="F19" s="11">
        <v>0</v>
      </c>
      <c r="G19" s="11">
        <v>0</v>
      </c>
      <c r="H19" s="11">
        <v>0</v>
      </c>
      <c r="I19" s="11">
        <v>0</v>
      </c>
      <c r="J19" s="11">
        <v>0</v>
      </c>
      <c r="K19" s="11">
        <v>0</v>
      </c>
      <c r="L19" s="11">
        <v>0</v>
      </c>
      <c r="M19" s="11">
        <v>0</v>
      </c>
      <c r="N19" s="11">
        <v>0</v>
      </c>
      <c r="O19" s="11">
        <v>0</v>
      </c>
      <c r="P19" s="11">
        <v>264.77</v>
      </c>
      <c r="Q19" s="11">
        <v>264.77</v>
      </c>
      <c r="R19" s="11">
        <v>264.77</v>
      </c>
      <c r="S19" s="11">
        <v>0</v>
      </c>
      <c r="T19" s="11">
        <v>0</v>
      </c>
      <c r="U19" s="11">
        <v>0</v>
      </c>
      <c r="V19" s="11">
        <v>0</v>
      </c>
      <c r="W19" s="11">
        <v>0</v>
      </c>
      <c r="X19" s="11">
        <v>0</v>
      </c>
      <c r="Y19" s="11">
        <v>0</v>
      </c>
    </row>
    <row r="20" spans="1:25" ht="13.5">
      <c r="A20" s="11"/>
      <c r="B20" s="11" t="s">
        <v>90</v>
      </c>
      <c r="C20" s="11"/>
      <c r="D20" s="11" t="s">
        <v>108</v>
      </c>
      <c r="E20" s="11">
        <v>340</v>
      </c>
      <c r="F20" s="11">
        <v>0</v>
      </c>
      <c r="G20" s="11">
        <v>0</v>
      </c>
      <c r="H20" s="11">
        <v>0</v>
      </c>
      <c r="I20" s="11">
        <v>0</v>
      </c>
      <c r="J20" s="11">
        <v>0</v>
      </c>
      <c r="K20" s="11">
        <v>0</v>
      </c>
      <c r="L20" s="11">
        <v>0</v>
      </c>
      <c r="M20" s="11">
        <v>0</v>
      </c>
      <c r="N20" s="11">
        <v>0</v>
      </c>
      <c r="O20" s="11">
        <v>0</v>
      </c>
      <c r="P20" s="11">
        <v>340</v>
      </c>
      <c r="Q20" s="11">
        <v>340</v>
      </c>
      <c r="R20" s="11">
        <v>340</v>
      </c>
      <c r="S20" s="11">
        <v>0</v>
      </c>
      <c r="T20" s="11">
        <v>0</v>
      </c>
      <c r="U20" s="11">
        <v>0</v>
      </c>
      <c r="V20" s="11">
        <v>0</v>
      </c>
      <c r="W20" s="11">
        <v>0</v>
      </c>
      <c r="X20" s="11">
        <v>0</v>
      </c>
      <c r="Y20" s="11">
        <v>0</v>
      </c>
    </row>
    <row r="21" spans="1:25" ht="13.5">
      <c r="A21" s="11" t="s">
        <v>100</v>
      </c>
      <c r="B21" s="11" t="s">
        <v>93</v>
      </c>
      <c r="C21" s="11" t="s">
        <v>90</v>
      </c>
      <c r="D21" s="11" t="s">
        <v>109</v>
      </c>
      <c r="E21" s="11">
        <v>340</v>
      </c>
      <c r="F21" s="11">
        <v>0</v>
      </c>
      <c r="G21" s="11">
        <v>0</v>
      </c>
      <c r="H21" s="11">
        <v>0</v>
      </c>
      <c r="I21" s="11">
        <v>0</v>
      </c>
      <c r="J21" s="11">
        <v>0</v>
      </c>
      <c r="K21" s="11">
        <v>0</v>
      </c>
      <c r="L21" s="11">
        <v>0</v>
      </c>
      <c r="M21" s="11">
        <v>0</v>
      </c>
      <c r="N21" s="11">
        <v>0</v>
      </c>
      <c r="O21" s="11">
        <v>0</v>
      </c>
      <c r="P21" s="11">
        <v>340</v>
      </c>
      <c r="Q21" s="11">
        <v>340</v>
      </c>
      <c r="R21" s="11">
        <v>340</v>
      </c>
      <c r="S21" s="11">
        <v>0</v>
      </c>
      <c r="T21" s="11">
        <v>0</v>
      </c>
      <c r="U21" s="11">
        <v>0</v>
      </c>
      <c r="V21" s="11">
        <v>0</v>
      </c>
      <c r="W21" s="11">
        <v>0</v>
      </c>
      <c r="X21" s="11">
        <v>0</v>
      </c>
      <c r="Y21" s="11">
        <v>0</v>
      </c>
    </row>
    <row r="22" spans="1:25" ht="13.5">
      <c r="A22" s="11"/>
      <c r="B22" s="11" t="s">
        <v>110</v>
      </c>
      <c r="C22" s="11"/>
      <c r="D22" s="11" t="s">
        <v>111</v>
      </c>
      <c r="E22" s="11">
        <v>2611.79</v>
      </c>
      <c r="F22" s="11">
        <v>0</v>
      </c>
      <c r="G22" s="11">
        <v>0</v>
      </c>
      <c r="H22" s="11">
        <v>0</v>
      </c>
      <c r="I22" s="11">
        <v>0</v>
      </c>
      <c r="J22" s="11">
        <v>0</v>
      </c>
      <c r="K22" s="11">
        <v>0</v>
      </c>
      <c r="L22" s="11">
        <v>0</v>
      </c>
      <c r="M22" s="11">
        <v>0</v>
      </c>
      <c r="N22" s="11">
        <v>0</v>
      </c>
      <c r="O22" s="11">
        <v>0</v>
      </c>
      <c r="P22" s="11">
        <v>2611.79</v>
      </c>
      <c r="Q22" s="11">
        <v>2611.79</v>
      </c>
      <c r="R22" s="11">
        <v>0</v>
      </c>
      <c r="S22" s="11">
        <v>2611.79</v>
      </c>
      <c r="T22" s="11">
        <v>0</v>
      </c>
      <c r="U22" s="11">
        <v>0</v>
      </c>
      <c r="V22" s="11">
        <v>0</v>
      </c>
      <c r="W22" s="11">
        <v>0</v>
      </c>
      <c r="X22" s="11">
        <v>0</v>
      </c>
      <c r="Y22" s="11">
        <v>0</v>
      </c>
    </row>
    <row r="23" spans="1:25" ht="13.5">
      <c r="A23" s="11" t="s">
        <v>100</v>
      </c>
      <c r="B23" s="11" t="s">
        <v>112</v>
      </c>
      <c r="C23" s="11" t="s">
        <v>90</v>
      </c>
      <c r="D23" s="11" t="s">
        <v>113</v>
      </c>
      <c r="E23" s="11">
        <v>1356.63</v>
      </c>
      <c r="F23" s="11">
        <v>0</v>
      </c>
      <c r="G23" s="11">
        <v>0</v>
      </c>
      <c r="H23" s="11">
        <v>0</v>
      </c>
      <c r="I23" s="11">
        <v>0</v>
      </c>
      <c r="J23" s="11">
        <v>0</v>
      </c>
      <c r="K23" s="11">
        <v>0</v>
      </c>
      <c r="L23" s="11">
        <v>0</v>
      </c>
      <c r="M23" s="11">
        <v>0</v>
      </c>
      <c r="N23" s="11">
        <v>0</v>
      </c>
      <c r="O23" s="11">
        <v>0</v>
      </c>
      <c r="P23" s="11">
        <v>1356.63</v>
      </c>
      <c r="Q23" s="11">
        <v>1356.63</v>
      </c>
      <c r="R23" s="11">
        <v>0</v>
      </c>
      <c r="S23" s="11">
        <v>1356.63</v>
      </c>
      <c r="T23" s="11">
        <v>0</v>
      </c>
      <c r="U23" s="11">
        <v>0</v>
      </c>
      <c r="V23" s="11">
        <v>0</v>
      </c>
      <c r="W23" s="11">
        <v>0</v>
      </c>
      <c r="X23" s="11">
        <v>0</v>
      </c>
      <c r="Y23" s="11">
        <v>0</v>
      </c>
    </row>
    <row r="24" spans="1:25" ht="13.5">
      <c r="A24" s="11" t="s">
        <v>100</v>
      </c>
      <c r="B24" s="11" t="s">
        <v>112</v>
      </c>
      <c r="C24" s="11" t="s">
        <v>106</v>
      </c>
      <c r="D24" s="11" t="s">
        <v>114</v>
      </c>
      <c r="E24" s="11">
        <v>1255.16</v>
      </c>
      <c r="F24" s="11">
        <v>0</v>
      </c>
      <c r="G24" s="11">
        <v>0</v>
      </c>
      <c r="H24" s="11">
        <v>0</v>
      </c>
      <c r="I24" s="11">
        <v>0</v>
      </c>
      <c r="J24" s="11">
        <v>0</v>
      </c>
      <c r="K24" s="11">
        <v>0</v>
      </c>
      <c r="L24" s="11">
        <v>0</v>
      </c>
      <c r="M24" s="11">
        <v>0</v>
      </c>
      <c r="N24" s="11">
        <v>0</v>
      </c>
      <c r="O24" s="11">
        <v>0</v>
      </c>
      <c r="P24" s="11">
        <v>1255.16</v>
      </c>
      <c r="Q24" s="11">
        <v>1255.16</v>
      </c>
      <c r="R24" s="11">
        <v>0</v>
      </c>
      <c r="S24" s="11">
        <v>1255.16</v>
      </c>
      <c r="T24" s="11">
        <v>0</v>
      </c>
      <c r="U24" s="11">
        <v>0</v>
      </c>
      <c r="V24" s="11">
        <v>0</v>
      </c>
      <c r="W24" s="11">
        <v>0</v>
      </c>
      <c r="X24" s="11">
        <v>0</v>
      </c>
      <c r="Y24" s="11">
        <v>0</v>
      </c>
    </row>
    <row r="25" spans="1:25" ht="13.5">
      <c r="A25" s="11"/>
      <c r="B25" s="11" t="s">
        <v>115</v>
      </c>
      <c r="C25" s="11"/>
      <c r="D25" s="11" t="s">
        <v>116</v>
      </c>
      <c r="E25" s="11">
        <v>3500</v>
      </c>
      <c r="F25" s="11">
        <v>0</v>
      </c>
      <c r="G25" s="11">
        <v>0</v>
      </c>
      <c r="H25" s="11">
        <v>0</v>
      </c>
      <c r="I25" s="11">
        <v>0</v>
      </c>
      <c r="J25" s="11">
        <v>0</v>
      </c>
      <c r="K25" s="11">
        <v>0</v>
      </c>
      <c r="L25" s="11">
        <v>0</v>
      </c>
      <c r="M25" s="11">
        <v>0</v>
      </c>
      <c r="N25" s="11">
        <v>0</v>
      </c>
      <c r="O25" s="11">
        <v>0</v>
      </c>
      <c r="P25" s="11">
        <v>3500</v>
      </c>
      <c r="Q25" s="11">
        <v>3500</v>
      </c>
      <c r="R25" s="11">
        <v>0</v>
      </c>
      <c r="S25" s="11">
        <v>3500</v>
      </c>
      <c r="T25" s="11">
        <v>0</v>
      </c>
      <c r="U25" s="11">
        <v>0</v>
      </c>
      <c r="V25" s="11">
        <v>0</v>
      </c>
      <c r="W25" s="11">
        <v>0</v>
      </c>
      <c r="X25" s="11">
        <v>0</v>
      </c>
      <c r="Y25" s="11">
        <v>0</v>
      </c>
    </row>
    <row r="26" spans="1:25" ht="13.5">
      <c r="A26" s="11" t="s">
        <v>100</v>
      </c>
      <c r="B26" s="11" t="s">
        <v>117</v>
      </c>
      <c r="C26" s="11" t="s">
        <v>98</v>
      </c>
      <c r="D26" s="11" t="s">
        <v>118</v>
      </c>
      <c r="E26" s="11">
        <v>3500</v>
      </c>
      <c r="F26" s="11">
        <v>0</v>
      </c>
      <c r="G26" s="11">
        <v>0</v>
      </c>
      <c r="H26" s="11">
        <v>0</v>
      </c>
      <c r="I26" s="11">
        <v>0</v>
      </c>
      <c r="J26" s="11">
        <v>0</v>
      </c>
      <c r="K26" s="11">
        <v>0</v>
      </c>
      <c r="L26" s="11">
        <v>0</v>
      </c>
      <c r="M26" s="11">
        <v>0</v>
      </c>
      <c r="N26" s="11">
        <v>0</v>
      </c>
      <c r="O26" s="11">
        <v>0</v>
      </c>
      <c r="P26" s="11">
        <v>3500</v>
      </c>
      <c r="Q26" s="11">
        <v>3500</v>
      </c>
      <c r="R26" s="11">
        <v>0</v>
      </c>
      <c r="S26" s="11">
        <v>3500</v>
      </c>
      <c r="T26" s="11">
        <v>0</v>
      </c>
      <c r="U26" s="11">
        <v>0</v>
      </c>
      <c r="V26" s="11">
        <v>0</v>
      </c>
      <c r="W26" s="11">
        <v>0</v>
      </c>
      <c r="X26" s="11">
        <v>0</v>
      </c>
      <c r="Y26" s="11">
        <v>0</v>
      </c>
    </row>
    <row r="27" spans="1:25" ht="13.5">
      <c r="A27" s="11" t="s">
        <v>119</v>
      </c>
      <c r="B27" s="11"/>
      <c r="C27" s="11"/>
      <c r="D27" s="11" t="s">
        <v>120</v>
      </c>
      <c r="E27" s="11">
        <v>52000</v>
      </c>
      <c r="F27" s="11">
        <v>0</v>
      </c>
      <c r="G27" s="11">
        <v>0</v>
      </c>
      <c r="H27" s="11">
        <v>0</v>
      </c>
      <c r="I27" s="11">
        <v>0</v>
      </c>
      <c r="J27" s="11">
        <v>0</v>
      </c>
      <c r="K27" s="11">
        <v>0</v>
      </c>
      <c r="L27" s="11">
        <v>0</v>
      </c>
      <c r="M27" s="11">
        <v>0</v>
      </c>
      <c r="N27" s="11">
        <v>0</v>
      </c>
      <c r="O27" s="11">
        <v>0</v>
      </c>
      <c r="P27" s="11">
        <v>52000</v>
      </c>
      <c r="Q27" s="11">
        <v>52000</v>
      </c>
      <c r="R27" s="11">
        <v>0</v>
      </c>
      <c r="S27" s="11">
        <v>52000</v>
      </c>
      <c r="T27" s="11">
        <v>0</v>
      </c>
      <c r="U27" s="11">
        <v>0</v>
      </c>
      <c r="V27" s="11">
        <v>0</v>
      </c>
      <c r="W27" s="11">
        <v>0</v>
      </c>
      <c r="X27" s="11">
        <v>0</v>
      </c>
      <c r="Y27" s="11">
        <v>0</v>
      </c>
    </row>
    <row r="28" spans="1:25" ht="13.5">
      <c r="A28" s="11"/>
      <c r="B28" s="11" t="s">
        <v>104</v>
      </c>
      <c r="C28" s="11"/>
      <c r="D28" s="11" t="s">
        <v>121</v>
      </c>
      <c r="E28" s="11">
        <v>52000</v>
      </c>
      <c r="F28" s="11">
        <v>0</v>
      </c>
      <c r="G28" s="11">
        <v>0</v>
      </c>
      <c r="H28" s="11">
        <v>0</v>
      </c>
      <c r="I28" s="11">
        <v>0</v>
      </c>
      <c r="J28" s="11">
        <v>0</v>
      </c>
      <c r="K28" s="11">
        <v>0</v>
      </c>
      <c r="L28" s="11">
        <v>0</v>
      </c>
      <c r="M28" s="11">
        <v>0</v>
      </c>
      <c r="N28" s="11">
        <v>0</v>
      </c>
      <c r="O28" s="11">
        <v>0</v>
      </c>
      <c r="P28" s="11">
        <v>52000</v>
      </c>
      <c r="Q28" s="11">
        <v>52000</v>
      </c>
      <c r="R28" s="11">
        <v>0</v>
      </c>
      <c r="S28" s="11">
        <v>52000</v>
      </c>
      <c r="T28" s="11">
        <v>0</v>
      </c>
      <c r="U28" s="11">
        <v>0</v>
      </c>
      <c r="V28" s="11">
        <v>0</v>
      </c>
      <c r="W28" s="11">
        <v>0</v>
      </c>
      <c r="X28" s="11">
        <v>0</v>
      </c>
      <c r="Y28" s="11">
        <v>0</v>
      </c>
    </row>
    <row r="29" spans="1:25" ht="13.5">
      <c r="A29" s="11" t="s">
        <v>122</v>
      </c>
      <c r="B29" s="11" t="s">
        <v>123</v>
      </c>
      <c r="C29" s="11" t="s">
        <v>94</v>
      </c>
      <c r="D29" s="11" t="s">
        <v>124</v>
      </c>
      <c r="E29" s="11">
        <v>52000</v>
      </c>
      <c r="F29" s="11">
        <v>0</v>
      </c>
      <c r="G29" s="11">
        <v>0</v>
      </c>
      <c r="H29" s="11">
        <v>0</v>
      </c>
      <c r="I29" s="11">
        <v>0</v>
      </c>
      <c r="J29" s="11">
        <v>0</v>
      </c>
      <c r="K29" s="11">
        <v>0</v>
      </c>
      <c r="L29" s="11">
        <v>0</v>
      </c>
      <c r="M29" s="11">
        <v>0</v>
      </c>
      <c r="N29" s="11">
        <v>0</v>
      </c>
      <c r="O29" s="11">
        <v>0</v>
      </c>
      <c r="P29" s="11">
        <v>52000</v>
      </c>
      <c r="Q29" s="11">
        <v>52000</v>
      </c>
      <c r="R29" s="11">
        <v>0</v>
      </c>
      <c r="S29" s="11">
        <v>52000</v>
      </c>
      <c r="T29" s="11">
        <v>0</v>
      </c>
      <c r="U29" s="11">
        <v>0</v>
      </c>
      <c r="V29" s="11">
        <v>0</v>
      </c>
      <c r="W29" s="11">
        <v>0</v>
      </c>
      <c r="X29" s="11">
        <v>0</v>
      </c>
      <c r="Y29" s="11">
        <v>0</v>
      </c>
    </row>
    <row r="30" spans="1:25" ht="13.5">
      <c r="A30" s="11" t="s">
        <v>125</v>
      </c>
      <c r="B30" s="11"/>
      <c r="C30" s="11"/>
      <c r="D30" s="11" t="s">
        <v>126</v>
      </c>
      <c r="E30" s="11">
        <v>965</v>
      </c>
      <c r="F30" s="11">
        <v>0</v>
      </c>
      <c r="G30" s="11">
        <v>0</v>
      </c>
      <c r="H30" s="11">
        <v>0</v>
      </c>
      <c r="I30" s="11">
        <v>0</v>
      </c>
      <c r="J30" s="11">
        <v>0</v>
      </c>
      <c r="K30" s="11">
        <v>0</v>
      </c>
      <c r="L30" s="11">
        <v>0</v>
      </c>
      <c r="M30" s="11">
        <v>0</v>
      </c>
      <c r="N30" s="11">
        <v>0</v>
      </c>
      <c r="O30" s="11">
        <v>0</v>
      </c>
      <c r="P30" s="11">
        <v>965</v>
      </c>
      <c r="Q30" s="11">
        <v>965</v>
      </c>
      <c r="R30" s="11">
        <v>965</v>
      </c>
      <c r="S30" s="11">
        <v>0</v>
      </c>
      <c r="T30" s="11">
        <v>0</v>
      </c>
      <c r="U30" s="11">
        <v>0</v>
      </c>
      <c r="V30" s="11">
        <v>0</v>
      </c>
      <c r="W30" s="11">
        <v>0</v>
      </c>
      <c r="X30" s="11">
        <v>0</v>
      </c>
      <c r="Y30" s="11">
        <v>0</v>
      </c>
    </row>
    <row r="31" spans="1:25" ht="13.5">
      <c r="A31" s="11"/>
      <c r="B31" s="11" t="s">
        <v>90</v>
      </c>
      <c r="C31" s="11"/>
      <c r="D31" s="11" t="s">
        <v>127</v>
      </c>
      <c r="E31" s="11">
        <v>965</v>
      </c>
      <c r="F31" s="11">
        <v>0</v>
      </c>
      <c r="G31" s="11">
        <v>0</v>
      </c>
      <c r="H31" s="11">
        <v>0</v>
      </c>
      <c r="I31" s="11">
        <v>0</v>
      </c>
      <c r="J31" s="11">
        <v>0</v>
      </c>
      <c r="K31" s="11">
        <v>0</v>
      </c>
      <c r="L31" s="11">
        <v>0</v>
      </c>
      <c r="M31" s="11">
        <v>0</v>
      </c>
      <c r="N31" s="11">
        <v>0</v>
      </c>
      <c r="O31" s="11">
        <v>0</v>
      </c>
      <c r="P31" s="11">
        <v>965</v>
      </c>
      <c r="Q31" s="11">
        <v>965</v>
      </c>
      <c r="R31" s="11">
        <v>965</v>
      </c>
      <c r="S31" s="11">
        <v>0</v>
      </c>
      <c r="T31" s="11">
        <v>0</v>
      </c>
      <c r="U31" s="11">
        <v>0</v>
      </c>
      <c r="V31" s="11">
        <v>0</v>
      </c>
      <c r="W31" s="11">
        <v>0</v>
      </c>
      <c r="X31" s="11">
        <v>0</v>
      </c>
      <c r="Y31" s="11">
        <v>0</v>
      </c>
    </row>
    <row r="32" spans="1:25" ht="13.5">
      <c r="A32" s="11" t="s">
        <v>128</v>
      </c>
      <c r="B32" s="11" t="s">
        <v>93</v>
      </c>
      <c r="C32" s="11" t="s">
        <v>104</v>
      </c>
      <c r="D32" s="11" t="s">
        <v>129</v>
      </c>
      <c r="E32" s="11">
        <v>965</v>
      </c>
      <c r="F32" s="11">
        <v>0</v>
      </c>
      <c r="G32" s="11">
        <v>0</v>
      </c>
      <c r="H32" s="11">
        <v>0</v>
      </c>
      <c r="I32" s="11">
        <v>0</v>
      </c>
      <c r="J32" s="11">
        <v>0</v>
      </c>
      <c r="K32" s="11">
        <v>0</v>
      </c>
      <c r="L32" s="11">
        <v>0</v>
      </c>
      <c r="M32" s="11">
        <v>0</v>
      </c>
      <c r="N32" s="11">
        <v>0</v>
      </c>
      <c r="O32" s="11">
        <v>0</v>
      </c>
      <c r="P32" s="11">
        <v>965</v>
      </c>
      <c r="Q32" s="11">
        <v>965</v>
      </c>
      <c r="R32" s="11">
        <v>965</v>
      </c>
      <c r="S32" s="11">
        <v>0</v>
      </c>
      <c r="T32" s="11">
        <v>0</v>
      </c>
      <c r="U32" s="11">
        <v>0</v>
      </c>
      <c r="V32" s="11">
        <v>0</v>
      </c>
      <c r="W32" s="11">
        <v>0</v>
      </c>
      <c r="X32" s="11">
        <v>0</v>
      </c>
      <c r="Y32" s="11">
        <v>0</v>
      </c>
    </row>
  </sheetData>
  <sheetProtection/>
  <mergeCells count="1">
    <mergeCell ref="A2:Y2"/>
  </mergeCells>
  <printOptions/>
  <pageMargins left="0.75" right="0.75" top="1" bottom="1" header="0.5" footer="0.5"/>
  <pageSetup fitToHeight="0" fitToWidth="1"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2:Y11"/>
  <sheetViews>
    <sheetView workbookViewId="0" topLeftCell="A1">
      <selection activeCell="E4" sqref="E4"/>
    </sheetView>
  </sheetViews>
  <sheetFormatPr defaultColWidth="9.00390625" defaultRowHeight="15"/>
  <cols>
    <col min="1" max="1" width="3.8515625" style="0" customWidth="1"/>
    <col min="2" max="2" width="4.7109375" style="0" customWidth="1"/>
    <col min="3" max="3" width="4.140625" style="0" customWidth="1"/>
    <col min="4" max="4" width="23.8515625" style="0" customWidth="1"/>
    <col min="5" max="5" width="7.8515625" style="0" customWidth="1"/>
    <col min="6" max="6" width="7.57421875" style="0" customWidth="1"/>
    <col min="7" max="7" width="7.28125" style="0" customWidth="1"/>
    <col min="8" max="8" width="7.57421875" style="0" customWidth="1"/>
    <col min="9" max="9" width="6.57421875" style="0" customWidth="1"/>
    <col min="10" max="10" width="7.421875" style="0" customWidth="1"/>
    <col min="11" max="11" width="8.28125" style="0" customWidth="1"/>
    <col min="12" max="12" width="4.7109375" style="0" customWidth="1"/>
    <col min="13" max="13" width="7.7109375" style="0" customWidth="1"/>
    <col min="14" max="14" width="6.8515625" style="0" customWidth="1"/>
    <col min="15" max="15" width="7.7109375" style="0" customWidth="1"/>
    <col min="16" max="16" width="7.140625" style="0" customWidth="1"/>
    <col min="17" max="17" width="3.8515625" style="0" customWidth="1"/>
    <col min="18" max="18" width="8.421875" style="0" customWidth="1"/>
    <col min="19" max="19" width="7.8515625" style="0" customWidth="1"/>
    <col min="20" max="20" width="3.7109375" style="0" customWidth="1"/>
    <col min="21" max="21" width="4.57421875" style="0" customWidth="1"/>
    <col min="22" max="22" width="4.00390625" style="0" customWidth="1"/>
    <col min="23" max="23" width="5.7109375" style="0" customWidth="1"/>
    <col min="24" max="24" width="5.140625" style="0" customWidth="1"/>
    <col min="25" max="25" width="8.7109375" style="0" customWidth="1"/>
  </cols>
  <sheetData>
    <row r="2" spans="1:25" ht="13.5">
      <c r="A2" s="9" t="s">
        <v>130</v>
      </c>
      <c r="B2" s="9"/>
      <c r="C2" s="9"/>
      <c r="D2" s="9"/>
      <c r="E2" s="9"/>
      <c r="F2" s="9"/>
      <c r="G2" s="9"/>
      <c r="H2" s="9"/>
      <c r="I2" s="9"/>
      <c r="J2" s="9"/>
      <c r="K2" s="9"/>
      <c r="L2" s="9"/>
      <c r="M2" s="9"/>
      <c r="N2" s="9"/>
      <c r="O2" s="9"/>
      <c r="P2" s="9"/>
      <c r="Q2" s="9"/>
      <c r="R2" s="9"/>
      <c r="S2" s="9"/>
      <c r="T2" s="9"/>
      <c r="U2" s="9"/>
      <c r="V2" s="9"/>
      <c r="W2" s="9"/>
      <c r="X2" s="9"/>
      <c r="Y2" s="9"/>
    </row>
    <row r="3" ht="13.5">
      <c r="Y3" t="s">
        <v>2</v>
      </c>
    </row>
    <row r="4" spans="1:25" s="2" customFormat="1" ht="28.5" customHeight="1">
      <c r="A4" s="5" t="s">
        <v>81</v>
      </c>
      <c r="B4" s="5" t="s">
        <v>82</v>
      </c>
      <c r="C4" s="5" t="s">
        <v>83</v>
      </c>
      <c r="D4" s="5" t="s">
        <v>131</v>
      </c>
      <c r="E4" s="5" t="s">
        <v>68</v>
      </c>
      <c r="F4" s="18" t="s">
        <v>132</v>
      </c>
      <c r="G4" s="19"/>
      <c r="H4" s="19"/>
      <c r="I4" s="19"/>
      <c r="J4" s="19"/>
      <c r="K4" s="19"/>
      <c r="L4" s="19"/>
      <c r="M4" s="19"/>
      <c r="N4" s="19"/>
      <c r="O4" s="19"/>
      <c r="P4" s="19"/>
      <c r="Q4" s="19"/>
      <c r="R4" s="20"/>
      <c r="S4" s="18" t="s">
        <v>133</v>
      </c>
      <c r="T4" s="19"/>
      <c r="U4" s="19"/>
      <c r="V4" s="19"/>
      <c r="W4" s="19"/>
      <c r="X4" s="19"/>
      <c r="Y4" s="20"/>
    </row>
    <row r="5" spans="1:25" s="2" customFormat="1" ht="57.75" customHeight="1">
      <c r="A5" s="5"/>
      <c r="B5" s="5"/>
      <c r="C5" s="5"/>
      <c r="D5" s="5"/>
      <c r="E5" s="5"/>
      <c r="F5" s="5" t="s">
        <v>78</v>
      </c>
      <c r="G5" s="5" t="s">
        <v>134</v>
      </c>
      <c r="H5" s="5" t="s">
        <v>135</v>
      </c>
      <c r="I5" s="5" t="s">
        <v>136</v>
      </c>
      <c r="J5" s="5" t="s">
        <v>137</v>
      </c>
      <c r="K5" s="5" t="s">
        <v>138</v>
      </c>
      <c r="L5" s="5" t="s">
        <v>139</v>
      </c>
      <c r="M5" s="5" t="s">
        <v>140</v>
      </c>
      <c r="N5" s="5" t="s">
        <v>141</v>
      </c>
      <c r="O5" s="5" t="s">
        <v>142</v>
      </c>
      <c r="P5" s="5" t="s">
        <v>143</v>
      </c>
      <c r="Q5" s="5" t="s">
        <v>144</v>
      </c>
      <c r="R5" s="5" t="s">
        <v>145</v>
      </c>
      <c r="S5" s="5" t="s">
        <v>78</v>
      </c>
      <c r="T5" s="5" t="s">
        <v>146</v>
      </c>
      <c r="U5" s="5" t="s">
        <v>147</v>
      </c>
      <c r="V5" s="5" t="s">
        <v>148</v>
      </c>
      <c r="W5" s="5" t="s">
        <v>149</v>
      </c>
      <c r="X5" s="5" t="s">
        <v>150</v>
      </c>
      <c r="Y5" s="5" t="s">
        <v>151</v>
      </c>
    </row>
    <row r="6" spans="1:25" s="10" customFormat="1" ht="13.5">
      <c r="A6" s="11" t="s">
        <v>77</v>
      </c>
      <c r="B6" s="11" t="s">
        <v>77</v>
      </c>
      <c r="C6" s="11" t="s">
        <v>77</v>
      </c>
      <c r="D6" s="11" t="s">
        <v>77</v>
      </c>
      <c r="E6" s="11">
        <v>1</v>
      </c>
      <c r="F6" s="11">
        <v>2</v>
      </c>
      <c r="G6" s="11">
        <v>3</v>
      </c>
      <c r="H6" s="11">
        <v>4</v>
      </c>
      <c r="I6" s="11">
        <v>5</v>
      </c>
      <c r="J6" s="11">
        <v>7</v>
      </c>
      <c r="K6" s="11">
        <v>8</v>
      </c>
      <c r="L6" s="11">
        <v>9</v>
      </c>
      <c r="M6" s="11">
        <v>10</v>
      </c>
      <c r="N6" s="11">
        <v>11</v>
      </c>
      <c r="O6" s="11">
        <v>12</v>
      </c>
      <c r="P6" s="11">
        <v>13</v>
      </c>
      <c r="Q6" s="11">
        <v>14</v>
      </c>
      <c r="R6" s="11">
        <v>15</v>
      </c>
      <c r="S6" s="11">
        <v>16</v>
      </c>
      <c r="T6" s="11">
        <v>17</v>
      </c>
      <c r="U6" s="11">
        <v>18</v>
      </c>
      <c r="V6" s="11">
        <v>19</v>
      </c>
      <c r="W6" s="11">
        <v>20</v>
      </c>
      <c r="X6" s="11">
        <v>21</v>
      </c>
      <c r="Y6" s="11">
        <v>22</v>
      </c>
    </row>
    <row r="7" spans="1:25" s="10" customFormat="1" ht="13.5">
      <c r="A7" s="11"/>
      <c r="B7" s="11"/>
      <c r="C7" s="11"/>
      <c r="D7" s="11" t="s">
        <v>78</v>
      </c>
      <c r="E7" s="11">
        <v>2185.42</v>
      </c>
      <c r="F7" s="11">
        <v>2181.54</v>
      </c>
      <c r="G7" s="11">
        <v>706.14</v>
      </c>
      <c r="H7" s="11">
        <v>570.61</v>
      </c>
      <c r="I7" s="11">
        <v>42.32</v>
      </c>
      <c r="J7" s="11">
        <v>133.97</v>
      </c>
      <c r="K7" s="11">
        <v>184.28</v>
      </c>
      <c r="L7" s="11">
        <v>0</v>
      </c>
      <c r="M7" s="11">
        <v>87.92</v>
      </c>
      <c r="N7" s="11">
        <v>34.32</v>
      </c>
      <c r="O7" s="11">
        <v>9.49</v>
      </c>
      <c r="P7" s="11">
        <v>206.32</v>
      </c>
      <c r="Q7" s="11">
        <v>0</v>
      </c>
      <c r="R7" s="11">
        <v>206.17</v>
      </c>
      <c r="S7" s="11">
        <v>3.88</v>
      </c>
      <c r="T7" s="11">
        <v>0</v>
      </c>
      <c r="U7" s="11">
        <v>3.3</v>
      </c>
      <c r="V7" s="11">
        <v>0</v>
      </c>
      <c r="W7" s="11">
        <v>0.58</v>
      </c>
      <c r="X7" s="11">
        <v>0</v>
      </c>
      <c r="Y7" s="11">
        <v>0</v>
      </c>
    </row>
    <row r="8" spans="1:25" s="10" customFormat="1" ht="13.5">
      <c r="A8" s="11"/>
      <c r="B8" s="11"/>
      <c r="C8" s="11"/>
      <c r="D8" s="11" t="s">
        <v>79</v>
      </c>
      <c r="E8" s="11">
        <v>2185.42</v>
      </c>
      <c r="F8" s="11">
        <v>2181.54</v>
      </c>
      <c r="G8" s="11">
        <v>706.14</v>
      </c>
      <c r="H8" s="11">
        <v>570.61</v>
      </c>
      <c r="I8" s="11">
        <v>42.32</v>
      </c>
      <c r="J8" s="11">
        <v>133.97</v>
      </c>
      <c r="K8" s="11">
        <v>184.28</v>
      </c>
      <c r="L8" s="11">
        <v>0</v>
      </c>
      <c r="M8" s="11">
        <v>87.92</v>
      </c>
      <c r="N8" s="11">
        <v>34.32</v>
      </c>
      <c r="O8" s="11">
        <v>9.49</v>
      </c>
      <c r="P8" s="11">
        <v>206.32</v>
      </c>
      <c r="Q8" s="11">
        <v>0</v>
      </c>
      <c r="R8" s="11">
        <v>206.17</v>
      </c>
      <c r="S8" s="11">
        <v>3.88</v>
      </c>
      <c r="T8" s="11">
        <v>0</v>
      </c>
      <c r="U8" s="11">
        <v>3.3</v>
      </c>
      <c r="V8" s="11">
        <v>0</v>
      </c>
      <c r="W8" s="11">
        <v>0.58</v>
      </c>
      <c r="X8" s="11">
        <v>0</v>
      </c>
      <c r="Y8" s="11">
        <v>0</v>
      </c>
    </row>
    <row r="9" spans="1:25" s="10" customFormat="1" ht="13.5">
      <c r="A9" s="11" t="s">
        <v>96</v>
      </c>
      <c r="B9" s="11"/>
      <c r="C9" s="11"/>
      <c r="D9" s="11" t="s">
        <v>97</v>
      </c>
      <c r="E9" s="11">
        <v>2185.42</v>
      </c>
      <c r="F9" s="11">
        <v>2181.54</v>
      </c>
      <c r="G9" s="11">
        <v>706.14</v>
      </c>
      <c r="H9" s="11">
        <v>570.61</v>
      </c>
      <c r="I9" s="11">
        <v>42.32</v>
      </c>
      <c r="J9" s="11">
        <v>133.97</v>
      </c>
      <c r="K9" s="11">
        <v>184.28</v>
      </c>
      <c r="L9" s="11">
        <v>0</v>
      </c>
      <c r="M9" s="11">
        <v>87.92</v>
      </c>
      <c r="N9" s="11">
        <v>34.32</v>
      </c>
      <c r="O9" s="11">
        <v>9.49</v>
      </c>
      <c r="P9" s="11">
        <v>206.32</v>
      </c>
      <c r="Q9" s="11">
        <v>0</v>
      </c>
      <c r="R9" s="11">
        <v>206.17</v>
      </c>
      <c r="S9" s="11">
        <v>3.88</v>
      </c>
      <c r="T9" s="11">
        <v>0</v>
      </c>
      <c r="U9" s="11">
        <v>3.3</v>
      </c>
      <c r="V9" s="11">
        <v>0</v>
      </c>
      <c r="W9" s="11">
        <v>0.58</v>
      </c>
      <c r="X9" s="11">
        <v>0</v>
      </c>
      <c r="Y9" s="11">
        <v>0</v>
      </c>
    </row>
    <row r="10" spans="1:25" s="10" customFormat="1" ht="13.5">
      <c r="A10" s="11"/>
      <c r="B10" s="11" t="s">
        <v>98</v>
      </c>
      <c r="C10" s="11"/>
      <c r="D10" s="11" t="s">
        <v>99</v>
      </c>
      <c r="E10" s="11">
        <v>2185.42</v>
      </c>
      <c r="F10" s="11">
        <v>2181.54</v>
      </c>
      <c r="G10" s="11">
        <v>706.14</v>
      </c>
      <c r="H10" s="11">
        <v>570.61</v>
      </c>
      <c r="I10" s="11">
        <v>42.32</v>
      </c>
      <c r="J10" s="11">
        <v>133.97</v>
      </c>
      <c r="K10" s="11">
        <v>184.28</v>
      </c>
      <c r="L10" s="11">
        <v>0</v>
      </c>
      <c r="M10" s="11">
        <v>87.92</v>
      </c>
      <c r="N10" s="11">
        <v>34.32</v>
      </c>
      <c r="O10" s="11">
        <v>9.49</v>
      </c>
      <c r="P10" s="11">
        <v>206.32</v>
      </c>
      <c r="Q10" s="11">
        <v>0</v>
      </c>
      <c r="R10" s="11">
        <v>206.17</v>
      </c>
      <c r="S10" s="11">
        <v>3.88</v>
      </c>
      <c r="T10" s="11">
        <v>0</v>
      </c>
      <c r="U10" s="11">
        <v>3.3</v>
      </c>
      <c r="V10" s="11">
        <v>0</v>
      </c>
      <c r="W10" s="11">
        <v>0.58</v>
      </c>
      <c r="X10" s="11">
        <v>0</v>
      </c>
      <c r="Y10" s="11">
        <v>0</v>
      </c>
    </row>
    <row r="11" spans="1:25" s="10" customFormat="1" ht="13.5">
      <c r="A11" s="11" t="s">
        <v>100</v>
      </c>
      <c r="B11" s="11" t="s">
        <v>101</v>
      </c>
      <c r="C11" s="11" t="s">
        <v>98</v>
      </c>
      <c r="D11" s="11" t="s">
        <v>102</v>
      </c>
      <c r="E11" s="11">
        <v>2185.42</v>
      </c>
      <c r="F11" s="11">
        <v>2181.54</v>
      </c>
      <c r="G11" s="11">
        <v>706.14</v>
      </c>
      <c r="H11" s="11">
        <v>570.61</v>
      </c>
      <c r="I11" s="11">
        <v>42.32</v>
      </c>
      <c r="J11" s="11">
        <v>133.97</v>
      </c>
      <c r="K11" s="11">
        <v>184.28</v>
      </c>
      <c r="L11" s="11">
        <v>0</v>
      </c>
      <c r="M11" s="11">
        <v>87.92</v>
      </c>
      <c r="N11" s="11">
        <v>34.32</v>
      </c>
      <c r="O11" s="11">
        <v>9.49</v>
      </c>
      <c r="P11" s="11">
        <v>206.32</v>
      </c>
      <c r="Q11" s="11">
        <v>0</v>
      </c>
      <c r="R11" s="11">
        <v>206.17</v>
      </c>
      <c r="S11" s="11">
        <v>3.88</v>
      </c>
      <c r="T11" s="11">
        <v>0</v>
      </c>
      <c r="U11" s="11">
        <v>3.3</v>
      </c>
      <c r="V11" s="11">
        <v>0</v>
      </c>
      <c r="W11" s="11">
        <v>0.58</v>
      </c>
      <c r="X11" s="11">
        <v>0</v>
      </c>
      <c r="Y11" s="11">
        <v>0</v>
      </c>
    </row>
  </sheetData>
  <sheetProtection/>
  <mergeCells count="3">
    <mergeCell ref="A2:Y2"/>
    <mergeCell ref="F4:R4"/>
    <mergeCell ref="S4:Y4"/>
  </mergeCells>
  <printOptions/>
  <pageMargins left="0.75" right="0.75" top="1" bottom="1" header="0.5" footer="0.5"/>
  <pageSetup fitToHeight="1" fitToWidth="1" orientation="landscape" paperSize="9" scale="71"/>
</worksheet>
</file>

<file path=xl/worksheets/sheet7.xml><?xml version="1.0" encoding="utf-8"?>
<worksheet xmlns="http://schemas.openxmlformats.org/spreadsheetml/2006/main" xmlns:r="http://schemas.openxmlformats.org/officeDocument/2006/relationships">
  <sheetPr>
    <pageSetUpPr fitToPage="1"/>
  </sheetPr>
  <dimension ref="A2:U12"/>
  <sheetViews>
    <sheetView zoomScale="130" zoomScaleNormal="130" workbookViewId="0" topLeftCell="A1">
      <selection activeCell="B5" sqref="B5"/>
    </sheetView>
  </sheetViews>
  <sheetFormatPr defaultColWidth="9.00390625" defaultRowHeight="15"/>
  <cols>
    <col min="1" max="1" width="4.421875" style="0" customWidth="1"/>
    <col min="2" max="2" width="4.57421875" style="0" customWidth="1"/>
    <col min="3" max="3" width="3.7109375" style="0" customWidth="1"/>
    <col min="4" max="4" width="20.57421875" style="0" customWidth="1"/>
    <col min="5" max="5" width="8.00390625" style="0" customWidth="1"/>
    <col min="6" max="6" width="9.28125" style="0" customWidth="1"/>
    <col min="7" max="7" width="6.57421875" style="0" customWidth="1"/>
    <col min="8" max="8" width="7.421875" style="0" customWidth="1"/>
    <col min="9" max="9" width="7.28125" style="0" customWidth="1"/>
    <col min="10" max="10" width="7.57421875" style="0" customWidth="1"/>
    <col min="11" max="11" width="7.7109375" style="0" customWidth="1"/>
    <col min="12" max="12" width="7.421875" style="0" customWidth="1"/>
    <col min="13" max="13" width="6.28125" style="0" customWidth="1"/>
    <col min="14" max="14" width="5.421875" style="0" customWidth="1"/>
    <col min="15" max="15" width="6.00390625" style="0" customWidth="1"/>
    <col min="16" max="16" width="6.421875" style="0" customWidth="1"/>
    <col min="17" max="17" width="5.8515625" style="0" customWidth="1"/>
    <col min="18" max="18" width="4.57421875" style="0" customWidth="1"/>
    <col min="19" max="19" width="4.421875" style="0" customWidth="1"/>
    <col min="20" max="20" width="3.7109375" style="0" customWidth="1"/>
    <col min="21" max="21" width="8.00390625" style="0" customWidth="1"/>
  </cols>
  <sheetData>
    <row r="2" spans="1:21" ht="13.5">
      <c r="A2" s="9" t="s">
        <v>130</v>
      </c>
      <c r="B2" s="9"/>
      <c r="C2" s="9"/>
      <c r="D2" s="9"/>
      <c r="E2" s="9"/>
      <c r="F2" s="9"/>
      <c r="G2" s="9"/>
      <c r="H2" s="9"/>
      <c r="I2" s="9"/>
      <c r="J2" s="9"/>
      <c r="K2" s="9"/>
      <c r="L2" s="9"/>
      <c r="M2" s="9"/>
      <c r="N2" s="9"/>
      <c r="O2" s="9"/>
      <c r="P2" s="9"/>
      <c r="Q2" s="9"/>
      <c r="R2" s="9"/>
      <c r="S2" s="9"/>
      <c r="T2" s="9"/>
      <c r="U2" s="9"/>
    </row>
    <row r="3" ht="13.5">
      <c r="U3" t="s">
        <v>2</v>
      </c>
    </row>
    <row r="4" spans="1:21" s="2" customFormat="1" ht="30.75" customHeight="1">
      <c r="A4" s="5" t="s">
        <v>81</v>
      </c>
      <c r="B4" s="5" t="s">
        <v>82</v>
      </c>
      <c r="C4" s="5" t="s">
        <v>83</v>
      </c>
      <c r="D4" s="5" t="s">
        <v>152</v>
      </c>
      <c r="E4" s="5" t="s">
        <v>68</v>
      </c>
      <c r="F4" s="18" t="s">
        <v>153</v>
      </c>
      <c r="G4" s="19"/>
      <c r="H4" s="19"/>
      <c r="I4" s="19"/>
      <c r="J4" s="20"/>
      <c r="K4" s="18" t="s">
        <v>154</v>
      </c>
      <c r="L4" s="19"/>
      <c r="M4" s="19"/>
      <c r="N4" s="19"/>
      <c r="O4" s="20"/>
      <c r="P4" s="18" t="s">
        <v>133</v>
      </c>
      <c r="Q4" s="19"/>
      <c r="R4" s="19"/>
      <c r="S4" s="19"/>
      <c r="T4" s="19"/>
      <c r="U4" s="20"/>
    </row>
    <row r="5" spans="1:21" s="2" customFormat="1" ht="56.25" customHeight="1">
      <c r="A5" s="5"/>
      <c r="B5" s="5"/>
      <c r="C5" s="5"/>
      <c r="D5" s="5"/>
      <c r="E5" s="5"/>
      <c r="F5" s="5" t="s">
        <v>78</v>
      </c>
      <c r="G5" s="5" t="s">
        <v>155</v>
      </c>
      <c r="H5" s="5" t="s">
        <v>156</v>
      </c>
      <c r="I5" s="5" t="s">
        <v>143</v>
      </c>
      <c r="J5" s="5" t="s">
        <v>145</v>
      </c>
      <c r="K5" s="5" t="s">
        <v>78</v>
      </c>
      <c r="L5" s="5" t="s">
        <v>155</v>
      </c>
      <c r="M5" s="5" t="s">
        <v>156</v>
      </c>
      <c r="N5" s="5" t="s">
        <v>143</v>
      </c>
      <c r="O5" s="5" t="s">
        <v>145</v>
      </c>
      <c r="P5" s="5" t="s">
        <v>78</v>
      </c>
      <c r="Q5" s="5" t="s">
        <v>157</v>
      </c>
      <c r="R5" s="5" t="s">
        <v>148</v>
      </c>
      <c r="S5" s="5" t="s">
        <v>158</v>
      </c>
      <c r="T5" s="5" t="s">
        <v>159</v>
      </c>
      <c r="U5" s="5" t="s">
        <v>151</v>
      </c>
    </row>
    <row r="6" spans="1:21" s="10" customFormat="1" ht="13.5">
      <c r="A6" s="11" t="s">
        <v>77</v>
      </c>
      <c r="B6" s="11" t="s">
        <v>77</v>
      </c>
      <c r="C6" s="11" t="s">
        <v>77</v>
      </c>
      <c r="D6" s="11" t="s">
        <v>77</v>
      </c>
      <c r="E6" s="11">
        <v>1</v>
      </c>
      <c r="F6" s="11">
        <v>2</v>
      </c>
      <c r="G6" s="11">
        <v>3</v>
      </c>
      <c r="H6" s="11">
        <v>4</v>
      </c>
      <c r="I6" s="11">
        <v>5</v>
      </c>
      <c r="J6" s="11">
        <v>6</v>
      </c>
      <c r="K6" s="11">
        <v>7</v>
      </c>
      <c r="L6" s="11">
        <v>8</v>
      </c>
      <c r="M6" s="11">
        <v>9</v>
      </c>
      <c r="N6" s="11">
        <v>10</v>
      </c>
      <c r="O6" s="11">
        <v>11</v>
      </c>
      <c r="P6" s="11">
        <v>12</v>
      </c>
      <c r="Q6" s="11">
        <v>13</v>
      </c>
      <c r="R6" s="11">
        <v>14</v>
      </c>
      <c r="S6" s="11">
        <v>15</v>
      </c>
      <c r="T6" s="11">
        <v>16</v>
      </c>
      <c r="U6" s="11">
        <v>17</v>
      </c>
    </row>
    <row r="7" spans="1:21" s="10" customFormat="1" ht="13.5">
      <c r="A7" s="11"/>
      <c r="B7" s="11"/>
      <c r="C7" s="11"/>
      <c r="D7" s="11" t="s">
        <v>78</v>
      </c>
      <c r="E7" s="11">
        <v>2185.42</v>
      </c>
      <c r="F7" s="11">
        <v>1839.82</v>
      </c>
      <c r="G7" s="11">
        <v>1112.8</v>
      </c>
      <c r="H7" s="11">
        <v>314.53</v>
      </c>
      <c r="I7" s="11">
        <v>206.32</v>
      </c>
      <c r="J7" s="11">
        <v>206.17</v>
      </c>
      <c r="K7" s="11">
        <v>341.72</v>
      </c>
      <c r="L7" s="11">
        <v>340.24</v>
      </c>
      <c r="M7" s="11">
        <v>1.48</v>
      </c>
      <c r="N7" s="11">
        <v>0</v>
      </c>
      <c r="O7" s="11">
        <v>0</v>
      </c>
      <c r="P7" s="11">
        <v>3.88</v>
      </c>
      <c r="Q7" s="11">
        <v>3.88</v>
      </c>
      <c r="R7" s="11">
        <v>0</v>
      </c>
      <c r="S7" s="11">
        <v>0</v>
      </c>
      <c r="T7" s="11">
        <v>0</v>
      </c>
      <c r="U7" s="11">
        <v>0</v>
      </c>
    </row>
    <row r="8" spans="1:21" s="10" customFormat="1" ht="13.5">
      <c r="A8" s="11"/>
      <c r="B8" s="11"/>
      <c r="C8" s="11"/>
      <c r="D8" s="11" t="s">
        <v>160</v>
      </c>
      <c r="E8" s="11">
        <v>2185.42</v>
      </c>
      <c r="F8" s="11">
        <v>1839.82</v>
      </c>
      <c r="G8" s="11">
        <v>1112.8</v>
      </c>
      <c r="H8" s="11">
        <v>314.53</v>
      </c>
      <c r="I8" s="11">
        <v>206.32</v>
      </c>
      <c r="J8" s="11">
        <v>206.17</v>
      </c>
      <c r="K8" s="11">
        <v>341.72</v>
      </c>
      <c r="L8" s="11">
        <v>340.24</v>
      </c>
      <c r="M8" s="11">
        <v>1.48</v>
      </c>
      <c r="N8" s="11">
        <v>0</v>
      </c>
      <c r="O8" s="11">
        <v>0</v>
      </c>
      <c r="P8" s="11">
        <v>3.88</v>
      </c>
      <c r="Q8" s="11">
        <v>3.88</v>
      </c>
      <c r="R8" s="11">
        <v>0</v>
      </c>
      <c r="S8" s="11">
        <v>0</v>
      </c>
      <c r="T8" s="11">
        <v>0</v>
      </c>
      <c r="U8" s="11">
        <v>0</v>
      </c>
    </row>
    <row r="9" spans="1:21" s="10" customFormat="1" ht="13.5">
      <c r="A9" s="11"/>
      <c r="B9" s="11"/>
      <c r="C9" s="11"/>
      <c r="D9" s="11" t="s">
        <v>161</v>
      </c>
      <c r="E9" s="11">
        <v>2185.42</v>
      </c>
      <c r="F9" s="11">
        <v>1839.82</v>
      </c>
      <c r="G9" s="11">
        <v>1112.8</v>
      </c>
      <c r="H9" s="11">
        <v>314.53</v>
      </c>
      <c r="I9" s="11">
        <v>206.32</v>
      </c>
      <c r="J9" s="11">
        <v>206.17</v>
      </c>
      <c r="K9" s="11">
        <v>341.72</v>
      </c>
      <c r="L9" s="11">
        <v>340.24</v>
      </c>
      <c r="M9" s="11">
        <v>1.48</v>
      </c>
      <c r="N9" s="11">
        <v>0</v>
      </c>
      <c r="O9" s="11">
        <v>0</v>
      </c>
      <c r="P9" s="11">
        <v>3.88</v>
      </c>
      <c r="Q9" s="11">
        <v>3.88</v>
      </c>
      <c r="R9" s="11">
        <v>0</v>
      </c>
      <c r="S9" s="11">
        <v>0</v>
      </c>
      <c r="T9" s="11">
        <v>0</v>
      </c>
      <c r="U9" s="11">
        <v>0</v>
      </c>
    </row>
    <row r="10" spans="1:21" s="10" customFormat="1" ht="13.5">
      <c r="A10" s="11" t="s">
        <v>96</v>
      </c>
      <c r="B10" s="11"/>
      <c r="C10" s="11"/>
      <c r="D10" s="11" t="s">
        <v>162</v>
      </c>
      <c r="E10" s="11">
        <v>2185.42</v>
      </c>
      <c r="F10" s="11">
        <v>1839.82</v>
      </c>
      <c r="G10" s="11">
        <v>1112.8</v>
      </c>
      <c r="H10" s="11">
        <v>314.53</v>
      </c>
      <c r="I10" s="11">
        <v>206.32</v>
      </c>
      <c r="J10" s="11">
        <v>206.17</v>
      </c>
      <c r="K10" s="11">
        <v>341.72</v>
      </c>
      <c r="L10" s="11">
        <v>340.24</v>
      </c>
      <c r="M10" s="11">
        <v>1.48</v>
      </c>
      <c r="N10" s="11">
        <v>0</v>
      </c>
      <c r="O10" s="11">
        <v>0</v>
      </c>
      <c r="P10" s="11">
        <v>3.88</v>
      </c>
      <c r="Q10" s="11">
        <v>3.88</v>
      </c>
      <c r="R10" s="11">
        <v>0</v>
      </c>
      <c r="S10" s="11">
        <v>0</v>
      </c>
      <c r="T10" s="11">
        <v>0</v>
      </c>
      <c r="U10" s="11">
        <v>0</v>
      </c>
    </row>
    <row r="11" spans="1:21" s="10" customFormat="1" ht="13.5">
      <c r="A11" s="11"/>
      <c r="B11" s="11" t="s">
        <v>98</v>
      </c>
      <c r="C11" s="11"/>
      <c r="D11" s="11" t="s">
        <v>163</v>
      </c>
      <c r="E11" s="11">
        <v>2185.42</v>
      </c>
      <c r="F11" s="11">
        <v>1839.82</v>
      </c>
      <c r="G11" s="11">
        <v>1112.8</v>
      </c>
      <c r="H11" s="11">
        <v>314.53</v>
      </c>
      <c r="I11" s="11">
        <v>206.32</v>
      </c>
      <c r="J11" s="11">
        <v>206.17</v>
      </c>
      <c r="K11" s="11">
        <v>341.72</v>
      </c>
      <c r="L11" s="11">
        <v>340.24</v>
      </c>
      <c r="M11" s="11">
        <v>1.48</v>
      </c>
      <c r="N11" s="11">
        <v>0</v>
      </c>
      <c r="O11" s="11">
        <v>0</v>
      </c>
      <c r="P11" s="11">
        <v>3.88</v>
      </c>
      <c r="Q11" s="11">
        <v>3.88</v>
      </c>
      <c r="R11" s="11">
        <v>0</v>
      </c>
      <c r="S11" s="11">
        <v>0</v>
      </c>
      <c r="T11" s="11">
        <v>0</v>
      </c>
      <c r="U11" s="11">
        <v>0</v>
      </c>
    </row>
    <row r="12" spans="1:21" s="10" customFormat="1" ht="13.5">
      <c r="A12" s="11" t="s">
        <v>100</v>
      </c>
      <c r="B12" s="11" t="s">
        <v>101</v>
      </c>
      <c r="C12" s="11" t="s">
        <v>98</v>
      </c>
      <c r="D12" s="11" t="s">
        <v>164</v>
      </c>
      <c r="E12" s="11">
        <v>2185.42</v>
      </c>
      <c r="F12" s="11">
        <v>1839.82</v>
      </c>
      <c r="G12" s="11">
        <v>1112.8</v>
      </c>
      <c r="H12" s="11">
        <v>314.53</v>
      </c>
      <c r="I12" s="11">
        <v>206.32</v>
      </c>
      <c r="J12" s="11">
        <v>206.17</v>
      </c>
      <c r="K12" s="11">
        <v>341.72</v>
      </c>
      <c r="L12" s="11">
        <v>340.24</v>
      </c>
      <c r="M12" s="11">
        <v>1.48</v>
      </c>
      <c r="N12" s="11">
        <v>0</v>
      </c>
      <c r="O12" s="11">
        <v>0</v>
      </c>
      <c r="P12" s="11">
        <v>3.88</v>
      </c>
      <c r="Q12" s="11">
        <v>3.88</v>
      </c>
      <c r="R12" s="11">
        <v>0</v>
      </c>
      <c r="S12" s="11">
        <v>0</v>
      </c>
      <c r="T12" s="11">
        <v>0</v>
      </c>
      <c r="U12" s="11">
        <v>0</v>
      </c>
    </row>
  </sheetData>
  <sheetProtection/>
  <mergeCells count="4">
    <mergeCell ref="A2:U2"/>
    <mergeCell ref="F4:J4"/>
    <mergeCell ref="K4:O4"/>
    <mergeCell ref="P4:U4"/>
  </mergeCells>
  <printOptions/>
  <pageMargins left="0.75" right="0.75" top="1" bottom="1" header="0.5" footer="0.5"/>
  <pageSetup fitToHeight="1" fitToWidth="1"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2:AI10"/>
  <sheetViews>
    <sheetView workbookViewId="0" topLeftCell="A1">
      <selection activeCell="T19" sqref="T19"/>
    </sheetView>
  </sheetViews>
  <sheetFormatPr defaultColWidth="9.00390625" defaultRowHeight="15"/>
  <cols>
    <col min="1" max="2" width="4.8515625" style="0" customWidth="1"/>
    <col min="3" max="3" width="4.28125" style="0" customWidth="1"/>
    <col min="4" max="4" width="22.7109375" style="0" customWidth="1"/>
    <col min="5" max="5" width="7.28125" style="0" customWidth="1"/>
    <col min="6" max="6" width="7.140625" style="0" customWidth="1"/>
    <col min="7" max="8" width="3.421875" style="0" customWidth="1"/>
    <col min="9" max="9" width="3.00390625" style="0" customWidth="1"/>
    <col min="10" max="10" width="3.28125" style="0" customWidth="1"/>
    <col min="11" max="11" width="3.140625" style="0" customWidth="1"/>
    <col min="12" max="12" width="3.28125" style="0" customWidth="1"/>
    <col min="13" max="13" width="6.00390625" style="0" customWidth="1"/>
    <col min="14" max="14" width="4.8515625" style="0" customWidth="1"/>
    <col min="15" max="15" width="3.421875" style="0" customWidth="1"/>
    <col min="16" max="16" width="4.8515625" style="0" customWidth="1"/>
    <col min="17" max="17" width="3.421875" style="0" customWidth="1"/>
    <col min="18" max="18" width="5.7109375" style="0" customWidth="1"/>
    <col min="19" max="19" width="3.28125" style="0" customWidth="1"/>
    <col min="20" max="20" width="3.00390625" style="0" customWidth="1"/>
    <col min="21" max="22" width="4.7109375" style="0" customWidth="1"/>
    <col min="23" max="23" width="4.57421875" style="0" customWidth="1"/>
    <col min="24" max="24" width="4.7109375" style="0" customWidth="1"/>
    <col min="25" max="25" width="3.421875" style="0" customWidth="1"/>
    <col min="26" max="26" width="4.421875" style="0" customWidth="1"/>
    <col min="27" max="27" width="5.7109375" style="0" customWidth="1"/>
    <col min="28" max="28" width="6.421875" style="0" customWidth="1"/>
    <col min="29" max="29" width="7.00390625" style="0" customWidth="1"/>
    <col min="30" max="30" width="6.8515625" style="0" customWidth="1"/>
    <col min="31" max="31" width="4.8515625" style="0" customWidth="1"/>
    <col min="32" max="32" width="5.28125" style="0" customWidth="1"/>
    <col min="33" max="33" width="4.8515625" style="0" customWidth="1"/>
    <col min="34" max="34" width="4.7109375" style="0" customWidth="1"/>
    <col min="35" max="35" width="6.421875" style="0" customWidth="1"/>
  </cols>
  <sheetData>
    <row r="2" spans="1:35" ht="13.5">
      <c r="A2" s="9" t="s">
        <v>165</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ht="13.5">
      <c r="AI3" t="s">
        <v>2</v>
      </c>
    </row>
    <row r="4" spans="1:35" s="2" customFormat="1" ht="66" customHeight="1">
      <c r="A4" s="5" t="s">
        <v>81</v>
      </c>
      <c r="B4" s="5" t="s">
        <v>82</v>
      </c>
      <c r="C4" s="5" t="s">
        <v>83</v>
      </c>
      <c r="D4" s="5" t="s">
        <v>84</v>
      </c>
      <c r="E4" s="5" t="s">
        <v>68</v>
      </c>
      <c r="F4" s="5" t="s">
        <v>166</v>
      </c>
      <c r="G4" s="5" t="s">
        <v>167</v>
      </c>
      <c r="H4" s="5" t="s">
        <v>168</v>
      </c>
      <c r="I4" s="5" t="s">
        <v>169</v>
      </c>
      <c r="J4" s="5" t="s">
        <v>170</v>
      </c>
      <c r="K4" s="5" t="s">
        <v>171</v>
      </c>
      <c r="L4" s="5" t="s">
        <v>172</v>
      </c>
      <c r="M4" s="5" t="s">
        <v>173</v>
      </c>
      <c r="N4" s="5" t="s">
        <v>174</v>
      </c>
      <c r="O4" s="5" t="s">
        <v>175</v>
      </c>
      <c r="P4" s="5" t="s">
        <v>176</v>
      </c>
      <c r="Q4" s="5" t="s">
        <v>177</v>
      </c>
      <c r="R4" s="5" t="s">
        <v>178</v>
      </c>
      <c r="S4" s="5" t="s">
        <v>179</v>
      </c>
      <c r="T4" s="5" t="s">
        <v>180</v>
      </c>
      <c r="U4" s="5" t="s">
        <v>181</v>
      </c>
      <c r="V4" s="5" t="s">
        <v>182</v>
      </c>
      <c r="W4" s="5" t="s">
        <v>183</v>
      </c>
      <c r="X4" s="5" t="s">
        <v>184</v>
      </c>
      <c r="Y4" s="5" t="s">
        <v>185</v>
      </c>
      <c r="Z4" s="5" t="s">
        <v>186</v>
      </c>
      <c r="AA4" s="5" t="s">
        <v>187</v>
      </c>
      <c r="AB4" s="5" t="s">
        <v>188</v>
      </c>
      <c r="AC4" s="5" t="s">
        <v>189</v>
      </c>
      <c r="AD4" s="5" t="s">
        <v>190</v>
      </c>
      <c r="AE4" s="5" t="s">
        <v>191</v>
      </c>
      <c r="AF4" s="5" t="s">
        <v>192</v>
      </c>
      <c r="AG4" s="5" t="s">
        <v>193</v>
      </c>
      <c r="AH4" s="5" t="s">
        <v>194</v>
      </c>
      <c r="AI4" s="5" t="s">
        <v>195</v>
      </c>
    </row>
    <row r="5" spans="1:35" s="10" customFormat="1" ht="13.5">
      <c r="A5" s="11" t="s">
        <v>77</v>
      </c>
      <c r="B5" s="11" t="s">
        <v>77</v>
      </c>
      <c r="C5" s="11" t="s">
        <v>77</v>
      </c>
      <c r="D5" s="11" t="s">
        <v>77</v>
      </c>
      <c r="E5" s="11">
        <v>1</v>
      </c>
      <c r="F5" s="11">
        <f aca="true" t="shared" si="0" ref="F5:AI5">E5+1</f>
        <v>2</v>
      </c>
      <c r="G5" s="11">
        <f t="shared" si="0"/>
        <v>3</v>
      </c>
      <c r="H5" s="11">
        <f t="shared" si="0"/>
        <v>4</v>
      </c>
      <c r="I5" s="11">
        <f t="shared" si="0"/>
        <v>5</v>
      </c>
      <c r="J5" s="11">
        <f t="shared" si="0"/>
        <v>6</v>
      </c>
      <c r="K5" s="11">
        <f t="shared" si="0"/>
        <v>7</v>
      </c>
      <c r="L5" s="11">
        <f t="shared" si="0"/>
        <v>8</v>
      </c>
      <c r="M5" s="11">
        <f t="shared" si="0"/>
        <v>9</v>
      </c>
      <c r="N5" s="11">
        <f t="shared" si="0"/>
        <v>10</v>
      </c>
      <c r="O5" s="11">
        <f t="shared" si="0"/>
        <v>11</v>
      </c>
      <c r="P5" s="11">
        <f t="shared" si="0"/>
        <v>12</v>
      </c>
      <c r="Q5" s="11">
        <f t="shared" si="0"/>
        <v>13</v>
      </c>
      <c r="R5" s="11">
        <f t="shared" si="0"/>
        <v>14</v>
      </c>
      <c r="S5" s="11">
        <f t="shared" si="0"/>
        <v>15</v>
      </c>
      <c r="T5" s="11">
        <f t="shared" si="0"/>
        <v>16</v>
      </c>
      <c r="U5" s="11">
        <f t="shared" si="0"/>
        <v>17</v>
      </c>
      <c r="V5" s="11">
        <f t="shared" si="0"/>
        <v>18</v>
      </c>
      <c r="W5" s="11">
        <f t="shared" si="0"/>
        <v>19</v>
      </c>
      <c r="X5" s="11">
        <f t="shared" si="0"/>
        <v>20</v>
      </c>
      <c r="Y5" s="11">
        <f t="shared" si="0"/>
        <v>21</v>
      </c>
      <c r="Z5" s="11">
        <f t="shared" si="0"/>
        <v>22</v>
      </c>
      <c r="AA5" s="11">
        <f t="shared" si="0"/>
        <v>23</v>
      </c>
      <c r="AB5" s="11">
        <f t="shared" si="0"/>
        <v>24</v>
      </c>
      <c r="AC5" s="11">
        <f t="shared" si="0"/>
        <v>25</v>
      </c>
      <c r="AD5" s="11">
        <f t="shared" si="0"/>
        <v>26</v>
      </c>
      <c r="AE5" s="11">
        <f t="shared" si="0"/>
        <v>27</v>
      </c>
      <c r="AF5" s="11">
        <f t="shared" si="0"/>
        <v>28</v>
      </c>
      <c r="AG5" s="11">
        <f t="shared" si="0"/>
        <v>29</v>
      </c>
      <c r="AH5" s="11">
        <f t="shared" si="0"/>
        <v>30</v>
      </c>
      <c r="AI5" s="11">
        <f t="shared" si="0"/>
        <v>31</v>
      </c>
    </row>
    <row r="6" spans="1:35" s="10" customFormat="1" ht="13.5">
      <c r="A6" s="11"/>
      <c r="B6" s="11"/>
      <c r="C6" s="11"/>
      <c r="D6" s="11" t="s">
        <v>78</v>
      </c>
      <c r="E6" s="11">
        <v>583.01</v>
      </c>
      <c r="F6" s="11">
        <v>111.92</v>
      </c>
      <c r="G6" s="11">
        <v>5</v>
      </c>
      <c r="H6" s="11">
        <v>0</v>
      </c>
      <c r="I6" s="11">
        <v>0</v>
      </c>
      <c r="J6" s="11">
        <v>3</v>
      </c>
      <c r="K6" s="11">
        <v>3</v>
      </c>
      <c r="L6" s="11">
        <v>5</v>
      </c>
      <c r="M6" s="11">
        <v>29.6</v>
      </c>
      <c r="N6" s="11">
        <v>10</v>
      </c>
      <c r="O6" s="11">
        <v>10</v>
      </c>
      <c r="P6" s="11">
        <v>0</v>
      </c>
      <c r="Q6" s="11">
        <v>25</v>
      </c>
      <c r="R6" s="11">
        <v>101.6</v>
      </c>
      <c r="S6" s="11">
        <v>3</v>
      </c>
      <c r="T6" s="11">
        <v>15</v>
      </c>
      <c r="U6" s="11">
        <v>3</v>
      </c>
      <c r="V6" s="11">
        <v>0</v>
      </c>
      <c r="W6" s="11">
        <v>0</v>
      </c>
      <c r="X6" s="11">
        <v>0</v>
      </c>
      <c r="Y6" s="11">
        <v>25</v>
      </c>
      <c r="Z6" s="11">
        <v>0</v>
      </c>
      <c r="AA6" s="11">
        <v>22.88</v>
      </c>
      <c r="AB6" s="11">
        <v>40.04</v>
      </c>
      <c r="AC6" s="11">
        <v>22.35</v>
      </c>
      <c r="AD6" s="11">
        <v>100.62</v>
      </c>
      <c r="AE6" s="11">
        <v>0</v>
      </c>
      <c r="AF6" s="11">
        <v>10</v>
      </c>
      <c r="AG6" s="11">
        <v>37</v>
      </c>
      <c r="AH6" s="11">
        <v>0</v>
      </c>
      <c r="AI6" s="11">
        <v>0</v>
      </c>
    </row>
    <row r="7" spans="1:35" s="10" customFormat="1" ht="13.5">
      <c r="A7" s="11"/>
      <c r="B7" s="11"/>
      <c r="C7" s="11"/>
      <c r="D7" s="11" t="s">
        <v>79</v>
      </c>
      <c r="E7" s="11">
        <v>583.01</v>
      </c>
      <c r="F7" s="11">
        <v>111.92</v>
      </c>
      <c r="G7" s="11">
        <v>5</v>
      </c>
      <c r="H7" s="11">
        <v>0</v>
      </c>
      <c r="I7" s="11">
        <v>0</v>
      </c>
      <c r="J7" s="11">
        <v>3</v>
      </c>
      <c r="K7" s="11">
        <v>3</v>
      </c>
      <c r="L7" s="11">
        <v>5</v>
      </c>
      <c r="M7" s="11">
        <v>29.6</v>
      </c>
      <c r="N7" s="11">
        <v>10</v>
      </c>
      <c r="O7" s="11">
        <v>10</v>
      </c>
      <c r="P7" s="11">
        <v>0</v>
      </c>
      <c r="Q7" s="11">
        <v>25</v>
      </c>
      <c r="R7" s="11">
        <v>101.6</v>
      </c>
      <c r="S7" s="11">
        <v>3</v>
      </c>
      <c r="T7" s="11">
        <v>15</v>
      </c>
      <c r="U7" s="11">
        <v>3</v>
      </c>
      <c r="V7" s="11">
        <v>0</v>
      </c>
      <c r="W7" s="11">
        <v>0</v>
      </c>
      <c r="X7" s="11">
        <v>0</v>
      </c>
      <c r="Y7" s="11">
        <v>25</v>
      </c>
      <c r="Z7" s="11">
        <v>0</v>
      </c>
      <c r="AA7" s="11">
        <v>22.88</v>
      </c>
      <c r="AB7" s="11">
        <v>40.04</v>
      </c>
      <c r="AC7" s="11">
        <v>22.35</v>
      </c>
      <c r="AD7" s="11">
        <v>100.62</v>
      </c>
      <c r="AE7" s="11">
        <v>0</v>
      </c>
      <c r="AF7" s="11">
        <v>10</v>
      </c>
      <c r="AG7" s="11">
        <v>37</v>
      </c>
      <c r="AH7" s="11">
        <v>0</v>
      </c>
      <c r="AI7" s="11">
        <v>0</v>
      </c>
    </row>
    <row r="8" spans="1:35" s="10" customFormat="1" ht="13.5">
      <c r="A8" s="11" t="s">
        <v>96</v>
      </c>
      <c r="B8" s="11"/>
      <c r="C8" s="11"/>
      <c r="D8" s="11" t="s">
        <v>97</v>
      </c>
      <c r="E8" s="11">
        <v>583.01</v>
      </c>
      <c r="F8" s="11">
        <v>111.92</v>
      </c>
      <c r="G8" s="11">
        <v>5</v>
      </c>
      <c r="H8" s="11">
        <v>0</v>
      </c>
      <c r="I8" s="11">
        <v>0</v>
      </c>
      <c r="J8" s="11">
        <v>3</v>
      </c>
      <c r="K8" s="11">
        <v>3</v>
      </c>
      <c r="L8" s="11">
        <v>5</v>
      </c>
      <c r="M8" s="11">
        <v>29.6</v>
      </c>
      <c r="N8" s="11">
        <v>10</v>
      </c>
      <c r="O8" s="11">
        <v>10</v>
      </c>
      <c r="P8" s="11">
        <v>0</v>
      </c>
      <c r="Q8" s="11">
        <v>25</v>
      </c>
      <c r="R8" s="11">
        <v>101.6</v>
      </c>
      <c r="S8" s="11">
        <v>3</v>
      </c>
      <c r="T8" s="11">
        <v>15</v>
      </c>
      <c r="U8" s="11">
        <v>3</v>
      </c>
      <c r="V8" s="11">
        <v>0</v>
      </c>
      <c r="W8" s="11">
        <v>0</v>
      </c>
      <c r="X8" s="11">
        <v>0</v>
      </c>
      <c r="Y8" s="11">
        <v>25</v>
      </c>
      <c r="Z8" s="11">
        <v>0</v>
      </c>
      <c r="AA8" s="11">
        <v>22.88</v>
      </c>
      <c r="AB8" s="11">
        <v>40.04</v>
      </c>
      <c r="AC8" s="11">
        <v>22.35</v>
      </c>
      <c r="AD8" s="11">
        <v>100.62</v>
      </c>
      <c r="AE8" s="11">
        <v>0</v>
      </c>
      <c r="AF8" s="11">
        <v>10</v>
      </c>
      <c r="AG8" s="11">
        <v>37</v>
      </c>
      <c r="AH8" s="11">
        <v>0</v>
      </c>
      <c r="AI8" s="11">
        <v>0</v>
      </c>
    </row>
    <row r="9" spans="1:35" s="10" customFormat="1" ht="13.5">
      <c r="A9" s="11"/>
      <c r="B9" s="11" t="s">
        <v>98</v>
      </c>
      <c r="C9" s="11"/>
      <c r="D9" s="11" t="s">
        <v>99</v>
      </c>
      <c r="E9" s="11">
        <v>583.01</v>
      </c>
      <c r="F9" s="11">
        <v>111.92</v>
      </c>
      <c r="G9" s="11">
        <v>5</v>
      </c>
      <c r="H9" s="11">
        <v>0</v>
      </c>
      <c r="I9" s="11">
        <v>0</v>
      </c>
      <c r="J9" s="11">
        <v>3</v>
      </c>
      <c r="K9" s="11">
        <v>3</v>
      </c>
      <c r="L9" s="11">
        <v>5</v>
      </c>
      <c r="M9" s="11">
        <v>29.6</v>
      </c>
      <c r="N9" s="11">
        <v>10</v>
      </c>
      <c r="O9" s="11">
        <v>10</v>
      </c>
      <c r="P9" s="11">
        <v>0</v>
      </c>
      <c r="Q9" s="11">
        <v>25</v>
      </c>
      <c r="R9" s="11">
        <v>101.6</v>
      </c>
      <c r="S9" s="11">
        <v>3</v>
      </c>
      <c r="T9" s="11">
        <v>15</v>
      </c>
      <c r="U9" s="11">
        <v>3</v>
      </c>
      <c r="V9" s="11">
        <v>0</v>
      </c>
      <c r="W9" s="11">
        <v>0</v>
      </c>
      <c r="X9" s="11">
        <v>0</v>
      </c>
      <c r="Y9" s="11">
        <v>25</v>
      </c>
      <c r="Z9" s="11">
        <v>0</v>
      </c>
      <c r="AA9" s="11">
        <v>22.88</v>
      </c>
      <c r="AB9" s="11">
        <v>40.04</v>
      </c>
      <c r="AC9" s="11">
        <v>22.35</v>
      </c>
      <c r="AD9" s="11">
        <v>100.62</v>
      </c>
      <c r="AE9" s="11">
        <v>0</v>
      </c>
      <c r="AF9" s="11">
        <v>10</v>
      </c>
      <c r="AG9" s="11">
        <v>37</v>
      </c>
      <c r="AH9" s="11">
        <v>0</v>
      </c>
      <c r="AI9" s="11">
        <v>0</v>
      </c>
    </row>
    <row r="10" spans="1:35" s="10" customFormat="1" ht="13.5">
      <c r="A10" s="11" t="s">
        <v>100</v>
      </c>
      <c r="B10" s="11" t="s">
        <v>101</v>
      </c>
      <c r="C10" s="11" t="s">
        <v>98</v>
      </c>
      <c r="D10" s="11" t="s">
        <v>102</v>
      </c>
      <c r="E10" s="11">
        <v>583.01</v>
      </c>
      <c r="F10" s="11">
        <v>111.92</v>
      </c>
      <c r="G10" s="11">
        <v>5</v>
      </c>
      <c r="H10" s="11">
        <v>0</v>
      </c>
      <c r="I10" s="11">
        <v>0</v>
      </c>
      <c r="J10" s="11">
        <v>3</v>
      </c>
      <c r="K10" s="11">
        <v>3</v>
      </c>
      <c r="L10" s="11">
        <v>5</v>
      </c>
      <c r="M10" s="11">
        <v>29.6</v>
      </c>
      <c r="N10" s="11">
        <v>10</v>
      </c>
      <c r="O10" s="11">
        <v>10</v>
      </c>
      <c r="P10" s="11">
        <v>0</v>
      </c>
      <c r="Q10" s="11">
        <v>25</v>
      </c>
      <c r="R10" s="11">
        <v>101.6</v>
      </c>
      <c r="S10" s="11">
        <v>3</v>
      </c>
      <c r="T10" s="11">
        <v>15</v>
      </c>
      <c r="U10" s="11">
        <v>3</v>
      </c>
      <c r="V10" s="11">
        <v>0</v>
      </c>
      <c r="W10" s="11">
        <v>0</v>
      </c>
      <c r="X10" s="11">
        <v>0</v>
      </c>
      <c r="Y10" s="11">
        <v>25</v>
      </c>
      <c r="Z10" s="11">
        <v>0</v>
      </c>
      <c r="AA10" s="11">
        <v>22.88</v>
      </c>
      <c r="AB10" s="11">
        <v>40.04</v>
      </c>
      <c r="AC10" s="11">
        <v>22.35</v>
      </c>
      <c r="AD10" s="11">
        <v>100.62</v>
      </c>
      <c r="AE10" s="11">
        <v>0</v>
      </c>
      <c r="AF10" s="11">
        <v>10</v>
      </c>
      <c r="AG10" s="11">
        <v>37</v>
      </c>
      <c r="AH10" s="11">
        <v>0</v>
      </c>
      <c r="AI10" s="11">
        <v>0</v>
      </c>
    </row>
  </sheetData>
  <sheetProtection/>
  <mergeCells count="1">
    <mergeCell ref="A2:AI2"/>
  </mergeCells>
  <printOptions/>
  <pageMargins left="0.25" right="0.25" top="0.75" bottom="0.75" header="0.3" footer="0.3"/>
  <pageSetup fitToHeight="1" fitToWidth="1"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2:AE12"/>
  <sheetViews>
    <sheetView workbookViewId="0" topLeftCell="A1">
      <selection activeCell="J5" sqref="J5"/>
    </sheetView>
  </sheetViews>
  <sheetFormatPr defaultColWidth="9.00390625" defaultRowHeight="15"/>
  <cols>
    <col min="1" max="1" width="4.421875" style="0" customWidth="1"/>
    <col min="2" max="2" width="4.57421875" style="0" customWidth="1"/>
    <col min="3" max="3" width="3.57421875" style="0" customWidth="1"/>
    <col min="4" max="4" width="24.28125" style="0" customWidth="1"/>
    <col min="5" max="5" width="6.57421875" style="0" customWidth="1"/>
    <col min="6" max="6" width="7.421875" style="0" customWidth="1"/>
    <col min="7" max="7" width="5.8515625" style="0" customWidth="1"/>
    <col min="8" max="8" width="3.00390625" style="0" customWidth="1"/>
    <col min="9" max="10" width="3.421875" style="0" customWidth="1"/>
    <col min="11" max="11" width="3.57421875" style="0" customWidth="1"/>
    <col min="12" max="12" width="3.421875" style="0" customWidth="1"/>
    <col min="13" max="13" width="4.57421875" style="0" customWidth="1"/>
    <col min="14" max="14" width="7.00390625" style="0" customWidth="1"/>
    <col min="15" max="15" width="5.140625" style="0" customWidth="1"/>
    <col min="16" max="16" width="5.28125" style="0" customWidth="1"/>
    <col min="17" max="17" width="3.8515625" style="0" customWidth="1"/>
    <col min="18" max="18" width="4.00390625" style="0" customWidth="1"/>
    <col min="19" max="19" width="6.28125" style="0" customWidth="1"/>
    <col min="20" max="20" width="3.421875" style="0" customWidth="1"/>
    <col min="21" max="21" width="2.7109375" style="0" customWidth="1"/>
    <col min="22" max="22" width="2.8515625" style="0" customWidth="1"/>
    <col min="23" max="23" width="5.140625" style="0" customWidth="1"/>
    <col min="24" max="24" width="3.57421875" style="0" customWidth="1"/>
    <col min="25" max="25" width="3.421875" style="0" customWidth="1"/>
    <col min="26" max="26" width="6.140625" style="0" customWidth="1"/>
    <col min="27" max="27" width="5.00390625" style="0" customWidth="1"/>
    <col min="28" max="28" width="5.421875" style="0" customWidth="1"/>
    <col min="29" max="29" width="5.7109375" style="0" customWidth="1"/>
    <col min="30" max="30" width="3.421875" style="0" customWidth="1"/>
    <col min="31" max="31" width="5.140625" style="0" customWidth="1"/>
  </cols>
  <sheetData>
    <row r="2" spans="1:31" ht="13.5">
      <c r="A2" s="9" t="s">
        <v>165</v>
      </c>
      <c r="B2" s="9"/>
      <c r="C2" s="9"/>
      <c r="D2" s="9"/>
      <c r="E2" s="9"/>
      <c r="F2" s="9"/>
      <c r="G2" s="9"/>
      <c r="H2" s="9"/>
      <c r="I2" s="9"/>
      <c r="J2" s="9"/>
      <c r="K2" s="9"/>
      <c r="L2" s="9"/>
      <c r="M2" s="9"/>
      <c r="N2" s="9"/>
      <c r="O2" s="9"/>
      <c r="P2" s="9"/>
      <c r="Q2" s="9"/>
      <c r="R2" s="9"/>
      <c r="S2" s="9"/>
      <c r="T2" s="9"/>
      <c r="U2" s="9"/>
      <c r="V2" s="9"/>
      <c r="W2" s="9"/>
      <c r="X2" s="9"/>
      <c r="Y2" s="9"/>
      <c r="Z2" s="9"/>
      <c r="AA2" s="9"/>
      <c r="AB2" s="9"/>
      <c r="AC2" s="9"/>
      <c r="AD2" s="9"/>
      <c r="AE2" s="9"/>
    </row>
    <row r="3" ht="13.5">
      <c r="R3" t="s">
        <v>2</v>
      </c>
    </row>
    <row r="4" spans="1:31" s="2" customFormat="1" ht="33.75" customHeight="1">
      <c r="A4" s="5" t="s">
        <v>81</v>
      </c>
      <c r="B4" s="5" t="s">
        <v>82</v>
      </c>
      <c r="C4" s="5" t="s">
        <v>83</v>
      </c>
      <c r="D4" s="5" t="s">
        <v>196</v>
      </c>
      <c r="E4" s="5" t="s">
        <v>68</v>
      </c>
      <c r="F4" s="18" t="s">
        <v>197</v>
      </c>
      <c r="G4" s="19"/>
      <c r="H4" s="19"/>
      <c r="I4" s="19"/>
      <c r="J4" s="19"/>
      <c r="K4" s="19"/>
      <c r="L4" s="19"/>
      <c r="M4" s="19"/>
      <c r="N4" s="19"/>
      <c r="O4" s="19"/>
      <c r="P4" s="19"/>
      <c r="Q4" s="19"/>
      <c r="R4" s="20"/>
      <c r="S4" s="18" t="s">
        <v>198</v>
      </c>
      <c r="T4" s="19"/>
      <c r="U4" s="19"/>
      <c r="V4" s="19"/>
      <c r="W4" s="19"/>
      <c r="X4" s="19"/>
      <c r="Y4" s="19"/>
      <c r="Z4" s="19"/>
      <c r="AA4" s="19"/>
      <c r="AB4" s="19"/>
      <c r="AC4" s="19"/>
      <c r="AD4" s="19"/>
      <c r="AE4" s="20"/>
    </row>
    <row r="5" spans="1:31" s="2" customFormat="1" ht="107.25" customHeight="1">
      <c r="A5" s="5"/>
      <c r="B5" s="5"/>
      <c r="C5" s="5"/>
      <c r="D5" s="5"/>
      <c r="E5" s="5"/>
      <c r="F5" s="5" t="s">
        <v>199</v>
      </c>
      <c r="G5" s="5" t="s">
        <v>200</v>
      </c>
      <c r="H5" s="5" t="s">
        <v>179</v>
      </c>
      <c r="I5" s="5" t="s">
        <v>180</v>
      </c>
      <c r="J5" s="5" t="s">
        <v>201</v>
      </c>
      <c r="K5" s="5" t="s">
        <v>186</v>
      </c>
      <c r="L5" s="5" t="s">
        <v>181</v>
      </c>
      <c r="M5" s="5" t="s">
        <v>202</v>
      </c>
      <c r="N5" s="5" t="s">
        <v>189</v>
      </c>
      <c r="O5" s="5" t="s">
        <v>203</v>
      </c>
      <c r="P5" s="5" t="s">
        <v>192</v>
      </c>
      <c r="Q5" s="5" t="s">
        <v>204</v>
      </c>
      <c r="R5" s="5" t="s">
        <v>195</v>
      </c>
      <c r="S5" s="5" t="s">
        <v>199</v>
      </c>
      <c r="T5" s="5" t="s">
        <v>200</v>
      </c>
      <c r="U5" s="5" t="s">
        <v>179</v>
      </c>
      <c r="V5" s="5" t="s">
        <v>180</v>
      </c>
      <c r="W5" s="5" t="s">
        <v>201</v>
      </c>
      <c r="X5" s="5" t="s">
        <v>186</v>
      </c>
      <c r="Y5" s="5" t="s">
        <v>181</v>
      </c>
      <c r="Z5" s="5" t="s">
        <v>202</v>
      </c>
      <c r="AA5" s="5" t="s">
        <v>189</v>
      </c>
      <c r="AB5" s="5" t="s">
        <v>203</v>
      </c>
      <c r="AC5" s="5" t="s">
        <v>192</v>
      </c>
      <c r="AD5" s="5" t="s">
        <v>204</v>
      </c>
      <c r="AE5" s="5" t="s">
        <v>195</v>
      </c>
    </row>
    <row r="6" spans="1:31" s="10" customFormat="1" ht="13.5">
      <c r="A6" s="11" t="s">
        <v>77</v>
      </c>
      <c r="B6" s="11" t="s">
        <v>77</v>
      </c>
      <c r="C6" s="11" t="s">
        <v>77</v>
      </c>
      <c r="D6" s="11" t="s">
        <v>77</v>
      </c>
      <c r="E6" s="11">
        <v>1</v>
      </c>
      <c r="F6" s="11">
        <v>2</v>
      </c>
      <c r="G6" s="11">
        <v>3</v>
      </c>
      <c r="H6" s="11">
        <v>4</v>
      </c>
      <c r="I6" s="11">
        <v>5</v>
      </c>
      <c r="J6" s="11">
        <v>6</v>
      </c>
      <c r="K6" s="11">
        <v>7</v>
      </c>
      <c r="L6" s="11">
        <v>8</v>
      </c>
      <c r="M6" s="11">
        <v>9</v>
      </c>
      <c r="N6" s="11">
        <v>10</v>
      </c>
      <c r="O6" s="11">
        <v>11</v>
      </c>
      <c r="P6" s="11">
        <v>12</v>
      </c>
      <c r="Q6" s="11">
        <v>13</v>
      </c>
      <c r="R6" s="11">
        <v>14</v>
      </c>
      <c r="S6" s="11">
        <v>15</v>
      </c>
      <c r="T6" s="11">
        <v>16</v>
      </c>
      <c r="U6" s="11">
        <v>17</v>
      </c>
      <c r="V6" s="11">
        <v>18</v>
      </c>
      <c r="W6" s="11">
        <v>19</v>
      </c>
      <c r="X6" s="11">
        <v>20</v>
      </c>
      <c r="Y6" s="11">
        <v>21</v>
      </c>
      <c r="Z6" s="11">
        <v>22</v>
      </c>
      <c r="AA6" s="11">
        <v>23</v>
      </c>
      <c r="AB6" s="11">
        <v>24</v>
      </c>
      <c r="AC6" s="11">
        <v>25</v>
      </c>
      <c r="AD6" s="11">
        <v>26</v>
      </c>
      <c r="AE6" s="11">
        <v>27</v>
      </c>
    </row>
    <row r="7" spans="1:31" s="10" customFormat="1" ht="13.5">
      <c r="A7" s="11"/>
      <c r="B7" s="11"/>
      <c r="C7" s="11"/>
      <c r="D7" s="11" t="s">
        <v>78</v>
      </c>
      <c r="E7" s="11">
        <v>583.01</v>
      </c>
      <c r="F7" s="11">
        <v>583.01</v>
      </c>
      <c r="G7" s="11">
        <v>442.66</v>
      </c>
      <c r="H7" s="11">
        <v>3</v>
      </c>
      <c r="I7" s="11">
        <v>15</v>
      </c>
      <c r="J7" s="11">
        <v>0</v>
      </c>
      <c r="K7" s="11">
        <v>25</v>
      </c>
      <c r="L7" s="11">
        <v>3</v>
      </c>
      <c r="M7" s="11">
        <v>0</v>
      </c>
      <c r="N7" s="11">
        <v>22.35</v>
      </c>
      <c r="O7" s="11">
        <v>25</v>
      </c>
      <c r="P7" s="11">
        <v>10</v>
      </c>
      <c r="Q7" s="11">
        <v>37</v>
      </c>
      <c r="R7" s="11">
        <v>0</v>
      </c>
      <c r="S7" s="11">
        <v>0</v>
      </c>
      <c r="T7" s="11">
        <v>0</v>
      </c>
      <c r="U7" s="11">
        <v>0</v>
      </c>
      <c r="V7" s="11">
        <v>0</v>
      </c>
      <c r="W7" s="11">
        <v>0</v>
      </c>
      <c r="X7" s="11">
        <v>0</v>
      </c>
      <c r="Y7" s="11">
        <v>0</v>
      </c>
      <c r="Z7" s="11">
        <v>0</v>
      </c>
      <c r="AA7" s="11">
        <v>0</v>
      </c>
      <c r="AB7" s="11">
        <v>0</v>
      </c>
      <c r="AC7" s="11">
        <v>0</v>
      </c>
      <c r="AD7" s="11">
        <v>0</v>
      </c>
      <c r="AE7" s="11">
        <v>0</v>
      </c>
    </row>
    <row r="8" spans="1:31" s="10" customFormat="1" ht="13.5">
      <c r="A8" s="11"/>
      <c r="B8" s="11"/>
      <c r="C8" s="11"/>
      <c r="D8" s="11" t="s">
        <v>160</v>
      </c>
      <c r="E8" s="11">
        <v>583.01</v>
      </c>
      <c r="F8" s="11">
        <v>583.01</v>
      </c>
      <c r="G8" s="11">
        <v>442.66</v>
      </c>
      <c r="H8" s="11">
        <v>3</v>
      </c>
      <c r="I8" s="11">
        <v>15</v>
      </c>
      <c r="J8" s="11">
        <v>0</v>
      </c>
      <c r="K8" s="11">
        <v>25</v>
      </c>
      <c r="L8" s="11">
        <v>3</v>
      </c>
      <c r="M8" s="11">
        <v>0</v>
      </c>
      <c r="N8" s="11">
        <v>22.35</v>
      </c>
      <c r="O8" s="11">
        <v>25</v>
      </c>
      <c r="P8" s="11">
        <v>10</v>
      </c>
      <c r="Q8" s="11">
        <v>37</v>
      </c>
      <c r="R8" s="11">
        <v>0</v>
      </c>
      <c r="S8" s="11">
        <v>0</v>
      </c>
      <c r="T8" s="11">
        <v>0</v>
      </c>
      <c r="U8" s="11">
        <v>0</v>
      </c>
      <c r="V8" s="11">
        <v>0</v>
      </c>
      <c r="W8" s="11">
        <v>0</v>
      </c>
      <c r="X8" s="11">
        <v>0</v>
      </c>
      <c r="Y8" s="11">
        <v>0</v>
      </c>
      <c r="Z8" s="11">
        <v>0</v>
      </c>
      <c r="AA8" s="11">
        <v>0</v>
      </c>
      <c r="AB8" s="11">
        <v>0</v>
      </c>
      <c r="AC8" s="11">
        <v>0</v>
      </c>
      <c r="AD8" s="11">
        <v>0</v>
      </c>
      <c r="AE8" s="11">
        <v>0</v>
      </c>
    </row>
    <row r="9" spans="1:31" s="10" customFormat="1" ht="13.5">
      <c r="A9" s="11"/>
      <c r="B9" s="11"/>
      <c r="C9" s="11"/>
      <c r="D9" s="11" t="s">
        <v>161</v>
      </c>
      <c r="E9" s="11">
        <v>583.01</v>
      </c>
      <c r="F9" s="11">
        <v>583.01</v>
      </c>
      <c r="G9" s="11">
        <v>442.66</v>
      </c>
      <c r="H9" s="11">
        <v>3</v>
      </c>
      <c r="I9" s="11">
        <v>15</v>
      </c>
      <c r="J9" s="11">
        <v>0</v>
      </c>
      <c r="K9" s="11">
        <v>25</v>
      </c>
      <c r="L9" s="11">
        <v>3</v>
      </c>
      <c r="M9" s="11">
        <v>0</v>
      </c>
      <c r="N9" s="11">
        <v>22.35</v>
      </c>
      <c r="O9" s="11">
        <v>25</v>
      </c>
      <c r="P9" s="11">
        <v>10</v>
      </c>
      <c r="Q9" s="11">
        <v>37</v>
      </c>
      <c r="R9" s="11">
        <v>0</v>
      </c>
      <c r="S9" s="11">
        <v>0</v>
      </c>
      <c r="T9" s="11">
        <v>0</v>
      </c>
      <c r="U9" s="11">
        <v>0</v>
      </c>
      <c r="V9" s="11">
        <v>0</v>
      </c>
      <c r="W9" s="11">
        <v>0</v>
      </c>
      <c r="X9" s="11">
        <v>0</v>
      </c>
      <c r="Y9" s="11">
        <v>0</v>
      </c>
      <c r="Z9" s="11">
        <v>0</v>
      </c>
      <c r="AA9" s="11">
        <v>0</v>
      </c>
      <c r="AB9" s="11">
        <v>0</v>
      </c>
      <c r="AC9" s="11">
        <v>0</v>
      </c>
      <c r="AD9" s="11">
        <v>0</v>
      </c>
      <c r="AE9" s="11">
        <v>0</v>
      </c>
    </row>
    <row r="10" spans="1:31" s="10" customFormat="1" ht="13.5">
      <c r="A10" s="11" t="s">
        <v>96</v>
      </c>
      <c r="B10" s="11"/>
      <c r="C10" s="11"/>
      <c r="D10" s="11" t="s">
        <v>162</v>
      </c>
      <c r="E10" s="11">
        <v>583.01</v>
      </c>
      <c r="F10" s="11">
        <v>583.01</v>
      </c>
      <c r="G10" s="11">
        <v>442.66</v>
      </c>
      <c r="H10" s="11">
        <v>3</v>
      </c>
      <c r="I10" s="11">
        <v>15</v>
      </c>
      <c r="J10" s="11">
        <v>0</v>
      </c>
      <c r="K10" s="11">
        <v>25</v>
      </c>
      <c r="L10" s="11">
        <v>3</v>
      </c>
      <c r="M10" s="11">
        <v>0</v>
      </c>
      <c r="N10" s="11">
        <v>22.35</v>
      </c>
      <c r="O10" s="11">
        <v>25</v>
      </c>
      <c r="P10" s="11">
        <v>10</v>
      </c>
      <c r="Q10" s="11">
        <v>37</v>
      </c>
      <c r="R10" s="11">
        <v>0</v>
      </c>
      <c r="S10" s="11">
        <v>0</v>
      </c>
      <c r="T10" s="11">
        <v>0</v>
      </c>
      <c r="U10" s="11">
        <v>0</v>
      </c>
      <c r="V10" s="11">
        <v>0</v>
      </c>
      <c r="W10" s="11">
        <v>0</v>
      </c>
      <c r="X10" s="11">
        <v>0</v>
      </c>
      <c r="Y10" s="11">
        <v>0</v>
      </c>
      <c r="Z10" s="11">
        <v>0</v>
      </c>
      <c r="AA10" s="11">
        <v>0</v>
      </c>
      <c r="AB10" s="11">
        <v>0</v>
      </c>
      <c r="AC10" s="11">
        <v>0</v>
      </c>
      <c r="AD10" s="11">
        <v>0</v>
      </c>
      <c r="AE10" s="11">
        <v>0</v>
      </c>
    </row>
    <row r="11" spans="1:31" s="10" customFormat="1" ht="13.5">
      <c r="A11" s="11"/>
      <c r="B11" s="11" t="s">
        <v>98</v>
      </c>
      <c r="C11" s="11"/>
      <c r="D11" s="11" t="s">
        <v>163</v>
      </c>
      <c r="E11" s="11">
        <v>583.01</v>
      </c>
      <c r="F11" s="11">
        <v>583.01</v>
      </c>
      <c r="G11" s="11">
        <v>442.66</v>
      </c>
      <c r="H11" s="11">
        <v>3</v>
      </c>
      <c r="I11" s="11">
        <v>15</v>
      </c>
      <c r="J11" s="11">
        <v>0</v>
      </c>
      <c r="K11" s="11">
        <v>25</v>
      </c>
      <c r="L11" s="11">
        <v>3</v>
      </c>
      <c r="M11" s="11">
        <v>0</v>
      </c>
      <c r="N11" s="11">
        <v>22.35</v>
      </c>
      <c r="O11" s="11">
        <v>25</v>
      </c>
      <c r="P11" s="11">
        <v>10</v>
      </c>
      <c r="Q11" s="11">
        <v>37</v>
      </c>
      <c r="R11" s="11">
        <v>0</v>
      </c>
      <c r="S11" s="11">
        <v>0</v>
      </c>
      <c r="T11" s="11">
        <v>0</v>
      </c>
      <c r="U11" s="11">
        <v>0</v>
      </c>
      <c r="V11" s="11">
        <v>0</v>
      </c>
      <c r="W11" s="11">
        <v>0</v>
      </c>
      <c r="X11" s="11">
        <v>0</v>
      </c>
      <c r="Y11" s="11">
        <v>0</v>
      </c>
      <c r="Z11" s="11">
        <v>0</v>
      </c>
      <c r="AA11" s="11">
        <v>0</v>
      </c>
      <c r="AB11" s="11">
        <v>0</v>
      </c>
      <c r="AC11" s="11">
        <v>0</v>
      </c>
      <c r="AD11" s="11">
        <v>0</v>
      </c>
      <c r="AE11" s="11">
        <v>0</v>
      </c>
    </row>
    <row r="12" spans="1:31" s="10" customFormat="1" ht="13.5">
      <c r="A12" s="11" t="s">
        <v>100</v>
      </c>
      <c r="B12" s="11" t="s">
        <v>101</v>
      </c>
      <c r="C12" s="11" t="s">
        <v>98</v>
      </c>
      <c r="D12" s="11" t="s">
        <v>164</v>
      </c>
      <c r="E12" s="11">
        <v>583.01</v>
      </c>
      <c r="F12" s="11">
        <v>583.01</v>
      </c>
      <c r="G12" s="11">
        <v>442.66</v>
      </c>
      <c r="H12" s="11">
        <v>3</v>
      </c>
      <c r="I12" s="11">
        <v>15</v>
      </c>
      <c r="J12" s="11">
        <v>0</v>
      </c>
      <c r="K12" s="11">
        <v>25</v>
      </c>
      <c r="L12" s="11">
        <v>3</v>
      </c>
      <c r="M12" s="11">
        <v>0</v>
      </c>
      <c r="N12" s="11">
        <v>22.35</v>
      </c>
      <c r="O12" s="11">
        <v>25</v>
      </c>
      <c r="P12" s="11">
        <v>10</v>
      </c>
      <c r="Q12" s="11">
        <v>37</v>
      </c>
      <c r="R12" s="11">
        <v>0</v>
      </c>
      <c r="S12" s="11">
        <v>0</v>
      </c>
      <c r="T12" s="11">
        <v>0</v>
      </c>
      <c r="U12" s="11">
        <v>0</v>
      </c>
      <c r="V12" s="11">
        <v>0</v>
      </c>
      <c r="W12" s="11">
        <v>0</v>
      </c>
      <c r="X12" s="11">
        <v>0</v>
      </c>
      <c r="Y12" s="11">
        <v>0</v>
      </c>
      <c r="Z12" s="11">
        <v>0</v>
      </c>
      <c r="AA12" s="11">
        <v>0</v>
      </c>
      <c r="AB12" s="11">
        <v>0</v>
      </c>
      <c r="AC12" s="11">
        <v>0</v>
      </c>
      <c r="AD12" s="11">
        <v>0</v>
      </c>
      <c r="AE12" s="11">
        <v>0</v>
      </c>
    </row>
  </sheetData>
  <sheetProtection/>
  <mergeCells count="3">
    <mergeCell ref="A2:AE2"/>
    <mergeCell ref="F4:R4"/>
    <mergeCell ref="S4:AE4"/>
  </mergeCells>
  <printOptions/>
  <pageMargins left="0.25" right="0.25" top="0.75" bottom="0.75" header="0.3" footer="0.3"/>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cp:lastPrinted>2020-06-01T09:41:29Z</cp:lastPrinted>
  <dcterms:created xsi:type="dcterms:W3CDTF">2020-05-25T16:31:15Z</dcterms:created>
  <dcterms:modified xsi:type="dcterms:W3CDTF">2023-10-02T16:24:45Z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DA143C653C2E46E7A9DFF0CA7B71EDF1</vt:lpwstr>
  </property>
  <property fmtid="{D5CDD505-2E9C-101B-9397-08002B2CF9AE}" pid="3" name="KSOProductBuildV">
    <vt:lpwstr>2052-11.8.2.10290</vt:lpwstr>
  </property>
  <property fmtid="{D5CDD505-2E9C-101B-9397-08002B2CF9AE}" pid="4" name="퀀_generated_2.-2147483648">
    <vt:i4>2052</vt:i4>
  </property>
</Properties>
</file>