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80" activeTab="4"/>
  </bookViews>
  <sheets>
    <sheet name="表一" sheetId="1" r:id="rId1"/>
    <sheet name="表一附一" sheetId="2" r:id="rId2"/>
    <sheet name="表一附二" sheetId="3" r:id="rId3"/>
    <sheet name="表二" sheetId="4" r:id="rId4"/>
    <sheet name="表三" sheetId="5" r:id="rId5"/>
    <sheet name="表三附一" sheetId="6" r:id="rId6"/>
    <sheet name="表三附一(政府预算经济分类)" sheetId="7" r:id="rId7"/>
    <sheet name="表三附二" sheetId="8" r:id="rId8"/>
    <sheet name="表三附二(政府预算经济分类)" sheetId="9" r:id="rId9"/>
    <sheet name="表三附三" sheetId="10" r:id="rId10"/>
    <sheet name="表三附四" sheetId="11" r:id="rId11"/>
    <sheet name="表四" sheetId="12" r:id="rId12"/>
    <sheet name="表五" sheetId="13" r:id="rId13"/>
    <sheet name="表六" sheetId="14" r:id="rId14"/>
    <sheet name="表七" sheetId="15" r:id="rId15"/>
    <sheet name="表七（其他资金）" sheetId="16" r:id="rId16"/>
    <sheet name="表八" sheetId="17" r:id="rId17"/>
    <sheet name="表九" sheetId="18" r:id="rId18"/>
    <sheet name="表十" sheetId="19" r:id="rId19"/>
    <sheet name="表十一" sheetId="20" r:id="rId20"/>
    <sheet name="表十二" sheetId="21" r:id="rId21"/>
    <sheet name="表十三" sheetId="22" r:id="rId22"/>
    <sheet name="表十四市本级现行设立专项资金审核清理表" sheetId="23" r:id="rId23"/>
    <sheet name="表十五项目绩效目标表" sheetId="24" r:id="rId2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<sst xmlns="http://schemas.openxmlformats.org/spreadsheetml/2006/main" count="1435" uniqueCount="465">
  <si>
    <t>收 支 预 算 总 表（表一）</t>
  </si>
  <si>
    <t>单位名称：晋城市大数据应用局</t>
  </si>
  <si>
    <t>单位：万元</t>
  </si>
  <si>
    <t>收                    入</t>
  </si>
  <si>
    <t>支       出</t>
  </si>
  <si>
    <t>项         目</t>
  </si>
  <si>
    <t>2020年预算</t>
  </si>
  <si>
    <t>项  目  类  别</t>
  </si>
  <si>
    <t>当年资金安排</t>
  </si>
  <si>
    <t>上年结转</t>
  </si>
  <si>
    <t>功  能  科  目</t>
  </si>
  <si>
    <t>一、公共财政预算资金</t>
  </si>
  <si>
    <t>一、工资福利支出</t>
  </si>
  <si>
    <t>一、一般公共服务</t>
  </si>
  <si>
    <t>二、政府性基金</t>
  </si>
  <si>
    <t>二、商品和服务支出</t>
  </si>
  <si>
    <t>二、外交</t>
  </si>
  <si>
    <t>三、纳入财政专户管理的事业资金</t>
  </si>
  <si>
    <t>三、对个人和家庭补助支出</t>
  </si>
  <si>
    <t>三、国防</t>
  </si>
  <si>
    <t>四、国有资本经营预算资金</t>
  </si>
  <si>
    <t>四、转移性支出</t>
  </si>
  <si>
    <t>四、公共安全</t>
  </si>
  <si>
    <t>五、其他资金</t>
  </si>
  <si>
    <t>五、债务利息支出</t>
  </si>
  <si>
    <t>五、教育</t>
  </si>
  <si>
    <t>六、经营性收入资金</t>
  </si>
  <si>
    <t>六、债务还本支出</t>
  </si>
  <si>
    <t>六、科学技术</t>
  </si>
  <si>
    <t>七、收回单位结余资金</t>
  </si>
  <si>
    <t>七、资本性支出（基本建设）</t>
  </si>
  <si>
    <t>七、文化体育与传媒</t>
  </si>
  <si>
    <t>八、资本性支出</t>
  </si>
  <si>
    <t>八、社会保障和就业</t>
  </si>
  <si>
    <t>九、对企业补助（基本建设）</t>
  </si>
  <si>
    <t>九、社会保险基金支出</t>
  </si>
  <si>
    <t>十、对企业补助</t>
  </si>
  <si>
    <t>十、医疗卫生</t>
  </si>
  <si>
    <t>十一、对社会保障基金补助</t>
  </si>
  <si>
    <t>十一、节能环保</t>
  </si>
  <si>
    <t>十二、其他支出</t>
  </si>
  <si>
    <t>十二、城乡社区事务</t>
  </si>
  <si>
    <t>十三、农林水事务</t>
  </si>
  <si>
    <t>十四、交通运输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</si>
  <si>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</si>
  <si>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</si>
  <si>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</si>
  <si>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</si>
  <si>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</si>
  <si>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</si>
  <si>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</si>
  <si>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</si>
  <si>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</si>
  <si>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</si>
  <si>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</si>
  <si>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本年收入合计</t>
  </si>
  <si>
    <t>二十六、债务还本支出</t>
  </si>
  <si>
    <t>上年结转资金</t>
  </si>
  <si>
    <t>二十七、债务利息支出</t>
  </si>
  <si>
    <t>二十八、债务发行费用支出</t>
  </si>
  <si>
    <t>二十九、灾害防治及应急管理支出</t>
  </si>
  <si>
    <t>本  年  收  入  合  计</t>
  </si>
  <si>
    <t>本  年  支  出  合  计</t>
  </si>
  <si>
    <t>收 支 预 算 总 表（表一）（市本级）</t>
  </si>
  <si>
    <t>收 支 预 算 总 表（表一）（补助县区）</t>
  </si>
  <si>
    <t xml:space="preserve"> </t>
  </si>
  <si>
    <t>2020年市级部门预算总表——收入（表二）</t>
  </si>
  <si>
    <t>单位名称</t>
  </si>
  <si>
    <t>总计</t>
  </si>
  <si>
    <t>当年资金安排小计</t>
  </si>
  <si>
    <t>公共财政预算资金</t>
  </si>
  <si>
    <t>政府性基金</t>
  </si>
  <si>
    <t>纳入财政专户管理的事业资金</t>
  </si>
  <si>
    <t>国有资本经营预算资金</t>
  </si>
  <si>
    <t>其他资金</t>
  </si>
  <si>
    <t>经营性收入资金</t>
  </si>
  <si>
    <t>收回单位结余资金</t>
  </si>
  <si>
    <t>**</t>
  </si>
  <si>
    <t>合计</t>
  </si>
  <si>
    <t>晋城市大数据应用局</t>
  </si>
  <si>
    <t>晋城市信息中心</t>
  </si>
  <si>
    <t>2020年市级部门预算总表——支出（表三）</t>
  </si>
  <si>
    <t>单位名称：晋城市大数据应用局 和 晋城市大数据应用局 和 晋城市信息中心</t>
  </si>
  <si>
    <t>类</t>
  </si>
  <si>
    <t>款</t>
  </si>
  <si>
    <t>项</t>
  </si>
  <si>
    <t>预算科目</t>
  </si>
  <si>
    <t>支出</t>
  </si>
  <si>
    <t>基本支出</t>
  </si>
  <si>
    <t>项目支出</t>
  </si>
  <si>
    <t>201</t>
  </si>
  <si>
    <t xml:space="preserve">  一般公共服务支出</t>
  </si>
  <si>
    <t>05</t>
  </si>
  <si>
    <t xml:space="preserve">    统计信息事务</t>
  </si>
  <si>
    <t xml:space="preserve">  201</t>
  </si>
  <si>
    <t xml:space="preserve">  05</t>
  </si>
  <si>
    <t>01</t>
  </si>
  <si>
    <t xml:space="preserve">      行政运行（统计信息事务）</t>
  </si>
  <si>
    <t>04</t>
  </si>
  <si>
    <t xml:space="preserve">      信息事务</t>
  </si>
  <si>
    <t>50</t>
  </si>
  <si>
    <t xml:space="preserve">      事业运行（统计信息事务）</t>
  </si>
  <si>
    <t>208</t>
  </si>
  <si>
    <t xml:space="preserve">  社会保障和就业支出</t>
  </si>
  <si>
    <t xml:space="preserve">    行政事业单位养老支出</t>
  </si>
  <si>
    <t xml:space="preserve">  208</t>
  </si>
  <si>
    <t xml:space="preserve">      机关事业单位基本养老保险缴费支出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</si>
  <si>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</si>
  <si>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</si>
  <si>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</si>
  <si>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</si>
  <si>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</si>
  <si>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</si>
  <si>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</si>
  <si>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2020年市级部门预算表——人员经费基本支出明细表（表三附一）</t>
  </si>
  <si>
    <t>单位名称/预算科目</t>
  </si>
  <si>
    <t>工资福利支出</t>
  </si>
  <si>
    <t>对个人和家庭补助支出</t>
  </si>
  <si>
    <t>基本工资</t>
  </si>
  <si>
    <t>津贴补贴</t>
  </si>
  <si>
    <t>奖金</t>
  </si>
  <si>
    <t>绩效工资</t>
  </si>
  <si>
    <t>养老保险</t>
  </si>
  <si>
    <t>职业年金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</si>
  <si>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</si>
  <si>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</si>
  <si>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</si>
  <si>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</si>
  <si>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</si>
  <si>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</si>
  <si>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</si>
  <si>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奖励金</t>
  </si>
  <si>
    <t>助学金</t>
  </si>
  <si>
    <t>生活补助</t>
  </si>
  <si>
    <t>医疗费补助</t>
  </si>
  <si>
    <t>其他对个人和家庭补助支出</t>
  </si>
  <si>
    <t>科室/单位名称/预算科目</t>
  </si>
  <si>
    <t>机关工资福利支出</t>
  </si>
  <si>
    <t>事业工资福利支出</t>
  </si>
  <si>
    <t>工资奖金津补贴</t>
  </si>
  <si>
    <t>社会保障缴费</t>
  </si>
  <si>
    <t>社会福利和补助</t>
  </si>
  <si>
    <t>个人农业生产补贴</t>
  </si>
  <si>
    <t>离退休费</t>
  </si>
  <si>
    <t>教科文科</t>
  </si>
  <si>
    <t xml:space="preserve">  晋城市大数据应用局</t>
  </si>
  <si>
    <t xml:space="preserve">    一般公共服务支出</t>
  </si>
  <si>
    <t xml:space="preserve">      统计信息事务</t>
  </si>
  <si>
    <t xml:space="preserve">        行政运行（统计信息事务）</t>
  </si>
  <si>
    <t xml:space="preserve">    社会保障和就业支出</t>
  </si>
  <si>
    <t xml:space="preserve">      行政事业单位养老支出</t>
  </si>
  <si>
    <t xml:space="preserve">        机关事业单位基本养老保险缴费支出</t>
  </si>
  <si>
    <t xml:space="preserve">    住房保障支出</t>
  </si>
  <si>
    <t xml:space="preserve">      住房改革支出</t>
  </si>
  <si>
    <t xml:space="preserve">        住房公积金</t>
  </si>
  <si>
    <t xml:space="preserve">  晋城市信息中心</t>
  </si>
  <si>
    <t xml:space="preserve">        事业运行（统计信息事务）</t>
  </si>
  <si>
    <t>2020年市级部门预算表——日常公用经费基本支出明细表（表三附二）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</si>
  <si>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</si>
  <si>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</si>
  <si>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</si>
  <si>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</si>
  <si>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</si>
  <si>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</si>
  <si>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</si>
  <si>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</si>
  <si>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</si>
  <si>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</si>
  <si>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</si>
  <si>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</si>
  <si>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</si>
  <si>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</si>
  <si>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</si>
  <si>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</si>
  <si>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</si>
  <si>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</si>
  <si>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</si>
  <si>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</si>
  <si>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</si>
  <si>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</si>
  <si>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</si>
  <si>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</si>
  <si>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</si>
  <si>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</t>
  </si>
  <si>
    <t>其他商品服务支出</t>
  </si>
  <si>
    <t>办公设备购置</t>
  </si>
  <si>
    <t>专用设备购置</t>
  </si>
  <si>
    <t>其他资本性支出</t>
  </si>
  <si>
    <t>科室\单位\预算科目</t>
  </si>
  <si>
    <t>机关商品和服务支出</t>
  </si>
  <si>
    <t>事业商品和服务支出</t>
  </si>
  <si>
    <t>小计</t>
  </si>
  <si>
    <t>办公经费</t>
  </si>
  <si>
    <t>专用材料购置费</t>
  </si>
  <si>
    <t>因公出国（境）费</t>
  </si>
  <si>
    <t>维修（护）费</t>
  </si>
  <si>
    <t>设备购置</t>
  </si>
  <si>
    <t>2020年市级部门预算表——市本级实施项目支出明细表（表三附三）</t>
  </si>
  <si>
    <t>项目类别/项目名称</t>
  </si>
  <si>
    <t>项目编号</t>
  </si>
  <si>
    <t>项目内容</t>
  </si>
  <si>
    <t>属性</t>
  </si>
  <si>
    <t>经济科目</t>
  </si>
  <si>
    <t>资金来源</t>
  </si>
  <si>
    <t>是否政府采购</t>
  </si>
  <si>
    <t>是否待分配</t>
  </si>
  <si>
    <t>是否政府购买服务</t>
  </si>
  <si>
    <t>当年安排资金小计</t>
  </si>
  <si>
    <t/>
  </si>
  <si>
    <t xml:space="preserve">    专项业务费类项目</t>
  </si>
  <si>
    <t>事业运行（统计信息事务）</t>
  </si>
  <si>
    <t xml:space="preserve">      大数据应用运行费</t>
  </si>
  <si>
    <t>1020012020ZXYW0006</t>
  </si>
  <si>
    <t>网站及新媒体线上线下活动37万元，光盘、墨盒、线材、摄影相关耗材及摄像机、照相机、图片打印设备等维修保养4万元。网络报送信息稿酬4万元，差旅费等费用5万元。</t>
  </si>
  <si>
    <t>否</t>
  </si>
  <si>
    <t>其他商品和服务支出</t>
  </si>
  <si>
    <t xml:space="preserve">    事业发展类项目</t>
  </si>
  <si>
    <t>信息事务</t>
  </si>
  <si>
    <t xml:space="preserve">      市长热线外包服务费</t>
  </si>
  <si>
    <t>1020012020SYFZ0001</t>
  </si>
  <si>
    <t>通过购买服务方式为12345市长热线提供专业社会化服务，主要保证24名接线员全年7*24小时不间断向全市人民提供接线服务。</t>
  </si>
  <si>
    <t>是</t>
  </si>
  <si>
    <t xml:space="preserve">      晋城市大数据应用管理维护费</t>
  </si>
  <si>
    <t>1020012020SYFZ0002</t>
  </si>
  <si>
    <t>1、深圳软件部经费40万元。包括3人工资及社保缴费36.6万元，物业水电费3.4万元。
2、日元贷款买设备2020年还本付息0.4万（1997年开始执行，省经济信息中心分配1000万日元贷款）。
3、大数据应用维护费104万元。包括聘用20人工资71万元及保险等待遇25万元和其他待遇8万元。
4、网络租金150.12万元。A.晋城联通公司1000M互联网出口电路租金30万，近400家市直单位通过市信息中心接入。B.电子政务扩展2G电路租金30万元(2019年底到期)。C.市区到县区电路年租费10万元(2019年底到期).D.168户单位国库支付系统线路租金75万元，2019年底到期。E.联通2条、移动1条从政府十一楼至政务大厅祼光纤1.52万元。F.市长热线联通数字中继线路租用费3.6万元。
5、大数据系统维护费66.92万。联通IPV6地址租用 1万/年，太浩日志软件运维 0.8万/年，中经网地址租用 2万/年，VOIP电话运维 2万/年，无障碍系统服务费2.12万元，公务员邮箱系统服务费7.9万元，网络舆情监测系统售后服务费3万元，云视讯系统服务费28.7万元，“13710”系统服务费4.9万元，政务短信平台接入监测服务费4.5万元，错误检测服务10万元。6、全市信息化、大数据应用队伍考察学习培训10万元。7、电子政务系统调研、大数据应用推广费10万元。8、《晋城市网络安全突发事件应急预案》编制修订项目20万。</t>
  </si>
  <si>
    <t>行政运行（统计信息事务）</t>
  </si>
  <si>
    <t xml:space="preserve">      晋城市大数据产业发展规划（2021－2025年）</t>
  </si>
  <si>
    <t>1020012020SYFZ0009</t>
  </si>
  <si>
    <t>“城市大脑”框架架构，充分利用物联网、云计算、大数据分析、移动互联网等新一代信息技术，以用户创新、大众创新、开放创新、共同创新为特征，强调作为平台的政府架构，并以此为基础实现政府、市场、社会多方协同的公共价值塑造，实现政府管理与公共服务的精细化、智能化、社会化。
主要内容：基于人工智能为代表的新一代信息技术，综合利用城市内的数据资源，通过全局实时分析，对公共资源进行智能化调配，提升城市治理能力的新型基础设施。"城市大脑"就像人脑一样接收、存储、分析着遍布全身的神经元所提供的各类信息，并连通指挥着体内每个"器官"工作，使城市发展进入"云脑时代"。</t>
  </si>
  <si>
    <t xml:space="preserve">      2019年未支付2020年确需安排</t>
  </si>
  <si>
    <t>1020012020SYFZ0010</t>
  </si>
  <si>
    <t>2019年未支付合同资金确需列入2020年部门预算99.54万元。指等保测评合同价款331.8万元的30%99.54万元</t>
  </si>
  <si>
    <t>2020年市级部门预算表——补助县级项目支出明细表（表三附四）</t>
  </si>
  <si>
    <t>非税收入征收计划表（表四）</t>
  </si>
  <si>
    <t>科目编码</t>
  </si>
  <si>
    <t>项目名称</t>
  </si>
  <si>
    <t>年度</t>
  </si>
  <si>
    <t>公共财政预算非税收入</t>
  </si>
  <si>
    <t>政府性基金收入</t>
  </si>
  <si>
    <t>纳入市级财政专户管理的事业收入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</si>
  <si>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</si>
  <si>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</si>
  <si>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</si>
  <si>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</si>
  <si>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</si>
  <si>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</si>
  <si>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政府采购预算表（表五）</t>
  </si>
  <si>
    <t>采购项目</t>
  </si>
  <si>
    <t>采购类别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</si>
  <si>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</si>
  <si>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</si>
  <si>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</si>
  <si>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</si>
  <si>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</si>
  <si>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</si>
  <si>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</si>
  <si>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市长热线外包服务费</t>
  </si>
  <si>
    <t>C.服务类</t>
  </si>
  <si>
    <t>呼叫中心服务</t>
  </si>
  <si>
    <t>集中采购</t>
  </si>
  <si>
    <t>晋城市大数据应用管理维护费</t>
  </si>
  <si>
    <t>网络网站运维</t>
  </si>
  <si>
    <t>运行维护服务</t>
  </si>
  <si>
    <t>分散采购</t>
  </si>
  <si>
    <t>网络线路租金</t>
  </si>
  <si>
    <t>运营服务</t>
  </si>
  <si>
    <t>办公用品</t>
  </si>
  <si>
    <t>A.货物类</t>
  </si>
  <si>
    <t>其他办公设备</t>
  </si>
  <si>
    <t>市级行政事业单位新增资产配置预算表（表六）</t>
  </si>
  <si>
    <t>新增资产类别</t>
  </si>
  <si>
    <t>新增资产名称</t>
  </si>
  <si>
    <t>规格型号</t>
  </si>
  <si>
    <t>新增资产用途</t>
  </si>
  <si>
    <t>资产审核意见</t>
  </si>
  <si>
    <t>金额</t>
  </si>
  <si>
    <t>说明</t>
  </si>
  <si>
    <t>办公家具</t>
  </si>
  <si>
    <t>书柜</t>
  </si>
  <si>
    <t>个</t>
  </si>
  <si>
    <t>办公室、热线服务科办公需要</t>
  </si>
  <si>
    <t>晋城市信息中心日常公用经费</t>
  </si>
  <si>
    <t>桌子</t>
  </si>
  <si>
    <t>张</t>
  </si>
  <si>
    <t>新任命领导办公桌子</t>
  </si>
  <si>
    <t>其他货物</t>
  </si>
  <si>
    <t>高清采集卡</t>
  </si>
  <si>
    <t>信息采编科办公需要</t>
  </si>
  <si>
    <t>2020年“三公”经费预算情况表（表七）</t>
  </si>
  <si>
    <t>单位名称\项目名称</t>
  </si>
  <si>
    <t>本年预算数</t>
  </si>
  <si>
    <t>上年预算数</t>
  </si>
  <si>
    <t>本年预算比上年预算</t>
  </si>
  <si>
    <t>上年决算数</t>
  </si>
  <si>
    <t>本年预算比上年决算</t>
  </si>
  <si>
    <t>增减额</t>
  </si>
  <si>
    <t>增减比例％</t>
  </si>
  <si>
    <t xml:space="preserve">  3、公务用车运行维护费</t>
  </si>
  <si>
    <t xml:space="preserve">  2、公务接待费</t>
  </si>
  <si>
    <t>2020年“三公”经费预算情况表（表七）（其他资金）</t>
  </si>
  <si>
    <t>2020年晋城市大数据应用局部门财政拨款收支预算总表</t>
  </si>
  <si>
    <t>项  目（按经济科目分类）</t>
  </si>
  <si>
    <t>2020年合计</t>
  </si>
  <si>
    <t>项 目（按功能科目分类）</t>
  </si>
  <si>
    <t>一、一般公共预算资金</t>
  </si>
  <si>
    <t>十五、资源勘探电力信息等事务</t>
  </si>
  <si>
    <t>十六、商业服务业等事务</t>
  </si>
  <si>
    <t>十七、金融监管等事务支出</t>
  </si>
  <si>
    <t>十九、国土资源气象等事务</t>
  </si>
  <si>
    <t>二十一、粮油物资储备事务</t>
  </si>
  <si>
    <t>2020年晋城市大数据应用局部门一般公共预算支出情况表</t>
  </si>
  <si>
    <t>项目</t>
  </si>
  <si>
    <t>2019年预算数</t>
  </si>
  <si>
    <t>2020年预算数</t>
  </si>
  <si>
    <t>2020年预算数比2019年预算数增减</t>
  </si>
  <si>
    <t>一般公共服务支出</t>
  </si>
  <si>
    <t xml:space="preserve">  统计信息事务</t>
  </si>
  <si>
    <t xml:space="preserve">    01</t>
  </si>
  <si>
    <t xml:space="preserve">    行政运行（统计信息事务）</t>
  </si>
  <si>
    <t xml:space="preserve">    04</t>
  </si>
  <si>
    <t xml:space="preserve">    信息事务</t>
  </si>
  <si>
    <t xml:space="preserve">    50</t>
  </si>
  <si>
    <t xml:space="preserve">    事业运行（统计信息事务）</t>
  </si>
  <si>
    <t>社会保障和就业支出</t>
  </si>
  <si>
    <t xml:space="preserve">  行政事业单位养老支出</t>
  </si>
  <si>
    <t xml:space="preserve">    05</t>
  </si>
  <si>
    <t xml:space="preserve">    机关事业单位基本养老保险缴费支出</t>
  </si>
  <si>
    <t>住房保障支出</t>
  </si>
  <si>
    <t xml:space="preserve">  住房改革支出</t>
  </si>
  <si>
    <t xml:space="preserve">    住房公积金</t>
  </si>
  <si>
    <t>2020年晋城市大数据应用局部门一般公共预算基本支出情况表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</si>
  <si>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</si>
  <si>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</si>
  <si>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</si>
  <si>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</si>
  <si>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</si>
  <si>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</si>
  <si>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</si>
  <si>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</si>
  <si>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</si>
  <si>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</si>
  <si>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</si>
  <si>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</si>
  <si>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邮电费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</si>
  <si>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</si>
  <si>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</si>
  <si>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</si>
  <si>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</si>
  <si>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</si>
  <si>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</si>
  <si>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</si>
  <si>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</si>
  <si>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三、对个人和家庭的补助支出</t>
  </si>
  <si>
    <t xml:space="preserve">  奖励金</t>
  </si>
  <si>
    <t xml:space="preserve">  其他对个人和家庭的补助</t>
  </si>
  <si>
    <t>2020年晋城市大数据应用局部门政府性基金收入表</t>
  </si>
  <si>
    <t>收入编码</t>
  </si>
  <si>
    <t>收入名称</t>
  </si>
  <si>
    <t>政府性基金收入金额</t>
  </si>
  <si>
    <t>2020年晋城市大数据应用局部门政府性基金预算支出情况表</t>
  </si>
  <si>
    <t>晋城市大数据应用局部门一般公共预算“三公”经费情况表</t>
  </si>
  <si>
    <t>本年预（决）算数</t>
  </si>
  <si>
    <t>上年执行数</t>
  </si>
  <si>
    <t>上年预（决）算数</t>
  </si>
  <si>
    <t>1.因公出国（境）费</t>
  </si>
  <si>
    <t>2.公务接待费</t>
  </si>
  <si>
    <t>3.公务用车费</t>
  </si>
  <si>
    <t xml:space="preserve">  公务用车购置费</t>
  </si>
  <si>
    <t>市本级现行设立专项资金审核清理表</t>
  </si>
  <si>
    <t>晋城市大数据应用局 和 晋城市大数据应用局 和 晋城市信息中心</t>
  </si>
  <si>
    <t>预算部门</t>
  </si>
  <si>
    <t>专项资金名称</t>
  </si>
  <si>
    <t>设立政策依据及主要政策内容</t>
  </si>
  <si>
    <t>批准设立年度及执行期限</t>
  </si>
  <si>
    <t>设立后分年度预算编列额度</t>
  </si>
  <si>
    <t>是否到期应停止执行</t>
  </si>
  <si>
    <t>对未到期资金部门预算管理科的评估评价依据</t>
  </si>
  <si>
    <t>2020年预算金额</t>
  </si>
  <si>
    <t>部门申报数</t>
  </si>
  <si>
    <t>科室建议数</t>
  </si>
  <si>
    <t>2020年项目绩效目标表</t>
  </si>
  <si>
    <t>单位代码</t>
  </si>
  <si>
    <t>项目类别</t>
  </si>
  <si>
    <t>项目总金额</t>
  </si>
  <si>
    <t>项目当年总金额</t>
  </si>
  <si>
    <t>开始时间</t>
  </si>
  <si>
    <t>结束时间</t>
  </si>
  <si>
    <t>项目概况</t>
  </si>
  <si>
    <t>立项依据</t>
  </si>
  <si>
    <t>项目实施计划</t>
  </si>
  <si>
    <t>项目总目标</t>
  </si>
  <si>
    <t>年度绩效目标</t>
  </si>
  <si>
    <t>投入和管理</t>
  </si>
  <si>
    <t>产出目标</t>
  </si>
  <si>
    <t>效果目标</t>
  </si>
  <si>
    <t>影响力目标</t>
  </si>
  <si>
    <t>财务管理</t>
  </si>
  <si>
    <t>资金投入管理</t>
  </si>
  <si>
    <t>项目实施管理</t>
  </si>
  <si>
    <t>数量指标</t>
  </si>
  <si>
    <t>质量指标</t>
  </si>
  <si>
    <t>时效指标</t>
  </si>
  <si>
    <t>成本指标</t>
  </si>
  <si>
    <t>社会效益</t>
  </si>
  <si>
    <t>经济效益</t>
  </si>
  <si>
    <t>生态效益</t>
  </si>
  <si>
    <t>满意度指标</t>
  </si>
  <si>
    <t>立项决策</t>
  </si>
  <si>
    <t>人力资源</t>
  </si>
  <si>
    <t>长效管理</t>
  </si>
  <si>
    <t>102001</t>
  </si>
  <si>
    <t>其他事业发展类项目</t>
  </si>
  <si>
    <t>2020-01-01</t>
  </si>
  <si>
    <t>2020-12-31</t>
  </si>
  <si>
    <t>晋市大数据（2019）38号文件</t>
  </si>
  <si>
    <t>2020年按照合同约定执行</t>
  </si>
  <si>
    <t>提升市长热线服务水平</t>
  </si>
  <si>
    <t>资金合规性</t>
  </si>
  <si>
    <t>合规</t>
  </si>
  <si>
    <t>资金到位率</t>
  </si>
  <si>
    <t>100%</t>
  </si>
  <si>
    <t>预算执行</t>
  </si>
  <si>
    <t>专款专用率</t>
  </si>
  <si>
    <t>质量满意度</t>
  </si>
  <si>
    <t>95%</t>
  </si>
  <si>
    <t>按时完工</t>
  </si>
  <si>
    <t>通过购买服务方式为12345市长热线提供专业社会化服务</t>
  </si>
  <si>
    <t>保证24名接线员全年7*24小时不间断提供接线服务</t>
  </si>
  <si>
    <t>符合环保要求</t>
  </si>
  <si>
    <t>符合</t>
  </si>
  <si>
    <t>社会满意度</t>
  </si>
  <si>
    <t>人员到位率</t>
  </si>
  <si>
    <t>长效管理制度</t>
  </si>
  <si>
    <t>完善</t>
  </si>
  <si>
    <t>大数据应用管理维护费</t>
  </si>
  <si>
    <t>2020-12-30</t>
  </si>
  <si>
    <t>1、深圳软件部经费40万元。包括3人工资及社保缴费36.6万元，物业水电费3.4万元。2、日元贷款买设备2020年还本付息0.4万（1997年开始执行，省经济信息中心分配1000万日元贷款）。3、大数据应用维护费104万元。包括聘用20人工资71万元及保险等待遇25万元和其他待遇8万元。4、网络租金150.12万元。A.晋城联通公司1000M互联网出口电路租金30万，近400家市直单位通过市信息中心接入。B.电子政务扩展2G电路租金30万元(2019年底到期)。C.市区到县区电路年租费10万元(2019年底到期).D.168户单位国库支付系统线路租金75万元，2019年底到期。E.联通2条、移动1条从政府十一楼至政务大厅祼光纤1.52万元。F.市长热线联通数字中继线路租用费3.6万元。5、大数据系统维护费66.92万。联通IPV6地址租用 1万/年，太浩日志软件运维 0.8万/年，中经网地址租用 2万/年，VOIP电话运维 2万/年，无障碍系统服务费2.12万元，公务员邮箱系统服务费7.9万元，网络舆情监测系统售后服务费3万元，云视讯系统服务费28.7万元，“13710”系统服务费4.9万元，政务短信平台接入监测服务费4.5万元，错误检测服务10万元。6、全市信息化、大数据应用队伍考察学习培训10万元。7、电子政务系统调研、大数据应用推广费10万元。8、《晋城市网络安全突发事件应急预案》编制修订项目20万。</t>
  </si>
  <si>
    <t>晋市政【2018】22号</t>
  </si>
  <si>
    <t>2020年12月完成</t>
  </si>
  <si>
    <t>实现大数据应用管理维护正常实施和运转。</t>
  </si>
  <si>
    <t>大数据应用管理维护、网络线路租金、电子政务系统调研、大数据应用推广等</t>
  </si>
  <si>
    <t>按时完成</t>
  </si>
  <si>
    <t>提升大数据应用管理维护水平</t>
  </si>
  <si>
    <t>提高大数据管理经济效益</t>
  </si>
  <si>
    <t>2019年未支付2020年确需安排</t>
  </si>
  <si>
    <t>2020-04-30</t>
  </si>
  <si>
    <t>2019年大数据应用安全等保测评合同</t>
  </si>
  <si>
    <t>2020年4月底前完成支付</t>
  </si>
  <si>
    <t>按时完成资金支付</t>
  </si>
  <si>
    <t>完成合同约定时效</t>
  </si>
  <si>
    <t>完成合同约定</t>
  </si>
  <si>
    <t>2020-02-01</t>
  </si>
  <si>
    <t>基于人工智能为代表的新一代信息技术，综合利用城市内的数据资源，通过全局实时分析，对公共资源进行智能化调配，提升城市治理能力的新型基础设施。"城市大脑"就像人脑一样接收、存储、分析着遍布全身的神经元所提供的各类信息，并连通指挥着体内每个"器官"工作，使城市发展进入"云脑时代"。</t>
  </si>
  <si>
    <t>基于人工智能为代表的新一代信息技术，综合利用城市内的数据资源，通过全局实时分析，对公共资源进行智能化调配，提升城市治理能力的新型基础设施。</t>
  </si>
  <si>
    <t>充分利用物联网、云计算、大数据分析、移动互联网等新一代信息技术，以用户创新、大众创新、开放创新、共同创新为特征，强调作为平台的政府架构，并以此为基础实现政府、市场、社会多方协同的公共价值塑造，实现政府管理与公共服务的精细化、智能化、社会化。</t>
  </si>
  <si>
    <t>实现政府管理与公共服务的精细化、智能化、社会化。</t>
  </si>
  <si>
    <t>提升城市治理能力的新型基础设施</t>
  </si>
  <si>
    <t>信息中心运行费</t>
  </si>
  <si>
    <t>专项业务费项目</t>
  </si>
  <si>
    <t>网站及新媒体线上线下活动，摄影相关耗材购置及维护，网络报送信息稿酬等实现大数据应用运行。</t>
  </si>
  <si>
    <t>实现大数据应用运行正常需要。</t>
  </si>
  <si>
    <t>完成网站及新媒体线上线下活动，摄影相关耗材及摄像机、照相机、图片打印设备等维修保养。网络报送信息稿酬等。</t>
  </si>
  <si>
    <t>资金使用合规性</t>
  </si>
  <si>
    <t>提升大数据应用群众获得感</t>
  </si>
  <si>
    <t>提升大数据应用水平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</si>
</sst>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###,###,###,##0"/>
  </numFmts>
  <fonts count="35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1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26" fillId="0" borderId="3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4" applyNumberFormat="0" applyAlignment="0" applyProtection="0"/>
    <xf numFmtId="0" fontId="16" fillId="14" borderId="5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9" fillId="5" borderId="0" applyNumberFormat="0" applyBorder="0" applyAlignment="0" applyProtection="0"/>
    <xf numFmtId="0" fontId="24" fillId="13" borderId="7" applyNumberFormat="0" applyAlignment="0" applyProtection="0"/>
    <xf numFmtId="0" fontId="30" fillId="11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14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16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ill="1" applyBorder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/>
    </xf>
    <xf numFmtId="10" fontId="2" fillId="0" borderId="14" xfId="0" applyNumberFormat="1" applyFont="1" applyFill="1" applyBorder="1" applyAlignment="1" applyProtection="1">
      <alignment horizontal="right" vertical="center"/>
      <protection/>
    </xf>
    <xf numFmtId="10" fontId="2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 wrapText="1"/>
    </xf>
    <xf numFmtId="0" fontId="8" fillId="13" borderId="0" xfId="0" applyFont="1" applyFill="1" applyAlignment="1">
      <alignment vertical="center" wrapText="1"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horizontal="left" vertical="center"/>
    </xf>
    <xf numFmtId="0" fontId="9" fillId="1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13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horizontal="left" vertical="center" wrapText="1"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horizontal="left" vertical="center"/>
    </xf>
    <xf numFmtId="49" fontId="9" fillId="0" borderId="9" xfId="51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49" fontId="8" fillId="0" borderId="11" xfId="43" applyNumberFormat="1" applyFont="1" applyFill="1" applyBorder="1" applyAlignment="1" applyProtection="1">
      <alignment horizontal="left" vertical="center" wrapText="1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ill="1" applyBorder="1" applyAlignment="1">
      <alignment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4" fontId="8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18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Border="1" applyAlignment="1">
      <alignment/>
    </xf>
    <xf numFmtId="4" fontId="9" fillId="0" borderId="16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49" fontId="7" fillId="13" borderId="0" xfId="0" applyNumberFormat="1" applyFont="1" applyFill="1" applyAlignment="1">
      <alignment horizontal="centerContinuous" vertical="center"/>
    </xf>
    <xf numFmtId="49" fontId="10" fillId="13" borderId="0" xfId="0" applyNumberFormat="1" applyFont="1" applyFill="1" applyAlignment="1">
      <alignment horizontal="centerContinuous" vertical="center"/>
    </xf>
    <xf numFmtId="0" fontId="8" fillId="0" borderId="19" xfId="0" applyNumberFormat="1" applyFont="1" applyFill="1" applyBorder="1" applyAlignment="1" applyProtection="1">
      <alignment vertical="center"/>
      <protection/>
    </xf>
    <xf numFmtId="49" fontId="2" fillId="13" borderId="0" xfId="0" applyNumberFormat="1" applyFont="1" applyFill="1" applyAlignment="1">
      <alignment vertical="center"/>
    </xf>
    <xf numFmtId="49" fontId="2" fillId="13" borderId="19" xfId="0" applyNumberFormat="1" applyFont="1" applyFill="1" applyBorder="1" applyAlignment="1">
      <alignment vertical="center"/>
    </xf>
    <xf numFmtId="49" fontId="2" fillId="13" borderId="19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13" borderId="14" xfId="0" applyNumberFormat="1" applyFont="1" applyFill="1" applyBorder="1" applyAlignment="1">
      <alignment horizontal="centerContinuous" vertical="center"/>
    </xf>
    <xf numFmtId="49" fontId="2" fillId="13" borderId="11" xfId="0" applyNumberFormat="1" applyFont="1" applyFill="1" applyBorder="1" applyAlignment="1">
      <alignment horizontal="centerContinuous" vertical="center"/>
    </xf>
    <xf numFmtId="49" fontId="2" fillId="13" borderId="9" xfId="0" applyNumberFormat="1" applyFont="1" applyFill="1" applyBorder="1" applyAlignment="1">
      <alignment horizontal="centerContinuous" vertical="center"/>
    </xf>
    <xf numFmtId="49" fontId="2" fillId="13" borderId="0" xfId="0" applyNumberFormat="1" applyFont="1" applyFill="1" applyAlignment="1">
      <alignment horizontal="center" vertical="center"/>
    </xf>
    <xf numFmtId="49" fontId="2" fillId="13" borderId="20" xfId="0" applyNumberFormat="1" applyFont="1" applyFill="1" applyBorder="1" applyAlignment="1">
      <alignment horizontal="center" vertical="center"/>
    </xf>
    <xf numFmtId="49" fontId="2" fillId="13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13" borderId="1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1" xfId="0" applyNumberFormat="1" applyFont="1" applyFill="1" applyBorder="1" applyAlignment="1" applyProtection="1">
      <alignment horizontal="right" vertical="center"/>
      <protection/>
    </xf>
    <xf numFmtId="0" fontId="0" fillId="13" borderId="0" xfId="0" applyFill="1" applyAlignment="1">
      <alignment/>
    </xf>
    <xf numFmtId="0" fontId="7" fillId="0" borderId="0" xfId="0" applyFont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Continuous" vertical="center"/>
    </xf>
    <xf numFmtId="49" fontId="2" fillId="0" borderId="16" xfId="51" applyNumberFormat="1" applyFont="1" applyFill="1" applyBorder="1" applyAlignment="1">
      <alignment horizontal="centerContinuous" vertical="center"/>
    </xf>
    <xf numFmtId="49" fontId="2" fillId="0" borderId="9" xfId="51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horizontal="right" vertical="center"/>
    </xf>
    <xf numFmtId="49" fontId="2" fillId="0" borderId="21" xfId="51" applyNumberFormat="1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2" fillId="13" borderId="19" xfId="0" applyNumberFormat="1" applyFont="1" applyFill="1" applyBorder="1" applyAlignment="1">
      <alignment horizontal="center" vertical="center"/>
    </xf>
    <xf numFmtId="49" fontId="2" fillId="13" borderId="0" xfId="0" applyNumberFormat="1" applyFont="1" applyFill="1" applyAlignment="1">
      <alignment horizontal="center" vertical="center" wrapText="1"/>
    </xf>
    <xf numFmtId="49" fontId="2" fillId="13" borderId="2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13" borderId="16" xfId="0" applyNumberFormat="1" applyFont="1" applyFill="1" applyBorder="1" applyAlignment="1">
      <alignment horizontal="center" vertical="center"/>
    </xf>
    <xf numFmtId="177" fontId="2" fillId="13" borderId="20" xfId="0" applyNumberFormat="1" applyFont="1" applyFill="1" applyBorder="1" applyAlignment="1">
      <alignment horizontal="center" vertical="center"/>
    </xf>
    <xf numFmtId="177" fontId="2" fillId="13" borderId="2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9" fontId="2" fillId="13" borderId="0" xfId="0" applyNumberFormat="1" applyFont="1" applyFill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49" fontId="2" fillId="13" borderId="9" xfId="0" applyNumberFormat="1" applyFont="1" applyFill="1" applyBorder="1" applyAlignment="1" applyProtection="1">
      <alignment horizontal="centerContinuous" vertical="center"/>
      <protection/>
    </xf>
    <xf numFmtId="49" fontId="2" fillId="1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0" fillId="0" borderId="14" xfId="0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/>
    </xf>
    <xf numFmtId="0" fontId="2" fillId="0" borderId="9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Alignment="1">
      <alignment wrapText="1"/>
    </xf>
    <xf numFmtId="0" fontId="13" fillId="0" borderId="0" xfId="0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/>
    </xf>
    <xf numFmtId="0" fontId="2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1" xfId="51" applyNumberFormat="1" applyFont="1" applyFill="1" applyBorder="1" applyAlignment="1" applyProtection="1">
      <alignment horizontal="left" vertical="center" wrapText="1"/>
      <protection/>
    </xf>
    <xf numFmtId="4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9" xfId="0" applyFont="1" applyFill="1" applyBorder="1" applyAlignment="1">
      <alignment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Continuous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13" borderId="9" xfId="51" applyNumberFormat="1" applyFont="1" applyFill="1" applyBorder="1" applyAlignment="1" applyProtection="1">
      <alignment horizontal="center" vertical="center" wrapText="1"/>
      <protection/>
    </xf>
    <xf numFmtId="49" fontId="2" fillId="13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13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1" xfId="51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zoomScalePageLayoutView="0" workbookViewId="0" topLeftCell="A1">
      <selection activeCell="F1" sqref="D1:F16384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6" width="17.5" style="0" customWidth="1"/>
    <col min="7" max="7" width="36" style="0" customWidth="1"/>
    <col min="8" max="10" width="17.66015625" style="0" customWidth="1"/>
    <col min="11" max="253" width="6.83203125" style="0" customWidth="1"/>
  </cols>
  <sheetData>
    <row r="1" spans="1:253" ht="14.25" customHeight="1">
      <c r="A1" s="59"/>
      <c r="B1" s="60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</row>
    <row r="2" spans="1:253" ht="20.25" customHeight="1">
      <c r="A2" s="61" t="s">
        <v>0</v>
      </c>
      <c r="B2" s="61"/>
      <c r="C2" s="61"/>
      <c r="D2" s="61"/>
      <c r="E2" s="61"/>
      <c r="F2" s="61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</row>
    <row r="3" spans="1:253" ht="18" customHeight="1">
      <c r="A3" s="115" t="s">
        <v>1</v>
      </c>
      <c r="B3" s="213"/>
      <c r="C3" s="66"/>
      <c r="D3" s="66"/>
      <c r="E3" s="66"/>
      <c r="F3" s="66"/>
      <c r="G3" s="66"/>
      <c r="I3" s="66"/>
      <c r="J3" s="67" t="s">
        <v>2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</row>
    <row r="4" spans="1:253" ht="22.5" customHeight="1">
      <c r="A4" s="214" t="s">
        <v>3</v>
      </c>
      <c r="B4" s="68"/>
      <c r="C4" s="68" t="s">
        <v>4</v>
      </c>
      <c r="D4" s="68"/>
      <c r="E4" s="68"/>
      <c r="F4" s="68"/>
      <c r="G4" s="68"/>
      <c r="H4" s="68"/>
      <c r="I4" s="221"/>
      <c r="J4" s="221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2.5" customHeight="1">
      <c r="A5" s="70" t="s">
        <v>5</v>
      </c>
      <c r="B5" s="70" t="s">
        <v>6</v>
      </c>
      <c r="C5" s="71" t="s">
        <v>7</v>
      </c>
      <c r="D5" s="70" t="s">
        <v>6</v>
      </c>
      <c r="E5" s="215" t="s">
        <v>8</v>
      </c>
      <c r="F5" s="70" t="s">
        <v>9</v>
      </c>
      <c r="G5" s="71" t="s">
        <v>10</v>
      </c>
      <c r="H5" s="70" t="s">
        <v>6</v>
      </c>
      <c r="I5" s="215" t="s">
        <v>8</v>
      </c>
      <c r="J5" s="70" t="s">
        <v>9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2.5" customHeight="1">
      <c r="A6" s="84" t="s">
        <v>11</v>
      </c>
      <c r="B6" s="73">
        <v>1352.02</v>
      </c>
      <c r="C6" s="74" t="s">
        <v>12</v>
      </c>
      <c r="D6" s="75">
        <v>571.19</v>
      </c>
      <c r="E6" s="216">
        <f aca="true" t="shared" si="0" ref="E6:E17">D6-F6</f>
        <v>571.19</v>
      </c>
      <c r="F6" s="75">
        <v>0</v>
      </c>
      <c r="G6" s="76" t="s">
        <v>13</v>
      </c>
      <c r="H6" s="75">
        <v>1261.55</v>
      </c>
      <c r="I6" s="222">
        <f aca="true" t="shared" si="1" ref="I6:I34">H6-J6</f>
        <v>1261.55</v>
      </c>
      <c r="J6" s="75">
        <v>0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22.5" customHeight="1">
      <c r="A7" s="217" t="s">
        <v>14</v>
      </c>
      <c r="B7" s="73">
        <v>0</v>
      </c>
      <c r="C7" s="79" t="s">
        <v>15</v>
      </c>
      <c r="D7" s="75">
        <v>679.75</v>
      </c>
      <c r="E7" s="216">
        <f t="shared" si="0"/>
        <v>679.75</v>
      </c>
      <c r="F7" s="75">
        <v>0</v>
      </c>
      <c r="G7" s="78" t="s">
        <v>16</v>
      </c>
      <c r="H7" s="75">
        <v>0</v>
      </c>
      <c r="I7" s="222">
        <f t="shared" si="1"/>
        <v>0</v>
      </c>
      <c r="J7" s="75">
        <v>0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</row>
    <row r="8" spans="1:253" ht="22.5" customHeight="1">
      <c r="A8" s="72" t="s">
        <v>17</v>
      </c>
      <c r="B8" s="73">
        <v>0</v>
      </c>
      <c r="C8" s="79" t="s">
        <v>18</v>
      </c>
      <c r="D8" s="75">
        <v>1.97</v>
      </c>
      <c r="E8" s="216">
        <f t="shared" si="0"/>
        <v>1.97</v>
      </c>
      <c r="F8" s="75">
        <v>0</v>
      </c>
      <c r="G8" s="78" t="s">
        <v>19</v>
      </c>
      <c r="H8" s="75">
        <v>0</v>
      </c>
      <c r="I8" s="222">
        <f t="shared" si="1"/>
        <v>0</v>
      </c>
      <c r="J8" s="75">
        <v>0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253" ht="22.5" customHeight="1">
      <c r="A9" s="72" t="s">
        <v>20</v>
      </c>
      <c r="B9" s="73">
        <v>0</v>
      </c>
      <c r="C9" s="79" t="s">
        <v>21</v>
      </c>
      <c r="D9" s="75">
        <v>0</v>
      </c>
      <c r="E9" s="216">
        <f t="shared" si="0"/>
        <v>0</v>
      </c>
      <c r="F9" s="75">
        <v>0</v>
      </c>
      <c r="G9" s="78" t="s">
        <v>22</v>
      </c>
      <c r="H9" s="75">
        <v>0</v>
      </c>
      <c r="I9" s="222">
        <f t="shared" si="1"/>
        <v>0</v>
      </c>
      <c r="J9" s="75">
        <v>0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</row>
    <row r="10" spans="1:253" ht="22.5" customHeight="1">
      <c r="A10" s="81" t="s">
        <v>23</v>
      </c>
      <c r="B10" s="73">
        <v>0</v>
      </c>
      <c r="C10" s="79" t="s">
        <v>24</v>
      </c>
      <c r="D10" s="75">
        <v>0</v>
      </c>
      <c r="E10" s="216">
        <f t="shared" si="0"/>
        <v>0</v>
      </c>
      <c r="F10" s="94">
        <v>0</v>
      </c>
      <c r="G10" s="78" t="s">
        <v>25</v>
      </c>
      <c r="H10" s="75">
        <v>0</v>
      </c>
      <c r="I10" s="222">
        <f t="shared" si="1"/>
        <v>0</v>
      </c>
      <c r="J10" s="75">
        <v>0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22.5" customHeight="1">
      <c r="A11" s="83" t="s">
        <v>26</v>
      </c>
      <c r="B11" s="73">
        <v>0</v>
      </c>
      <c r="C11" s="79" t="s">
        <v>27</v>
      </c>
      <c r="D11" s="94">
        <v>0</v>
      </c>
      <c r="E11" s="216">
        <f t="shared" si="0"/>
        <v>0</v>
      </c>
      <c r="F11" s="218">
        <v>0</v>
      </c>
      <c r="G11" s="78" t="s">
        <v>28</v>
      </c>
      <c r="H11" s="75">
        <v>0</v>
      </c>
      <c r="I11" s="222">
        <f t="shared" si="1"/>
        <v>0</v>
      </c>
      <c r="J11" s="75">
        <v>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22.5" customHeight="1">
      <c r="A12" s="84" t="s">
        <v>29</v>
      </c>
      <c r="B12" s="80">
        <v>0</v>
      </c>
      <c r="C12" s="79" t="s">
        <v>30</v>
      </c>
      <c r="D12" s="218">
        <v>0</v>
      </c>
      <c r="E12" s="216">
        <f t="shared" si="0"/>
        <v>0</v>
      </c>
      <c r="F12" s="75">
        <v>0</v>
      </c>
      <c r="G12" s="78" t="s">
        <v>31</v>
      </c>
      <c r="H12" s="75">
        <v>0</v>
      </c>
      <c r="I12" s="222">
        <f t="shared" si="1"/>
        <v>0</v>
      </c>
      <c r="J12" s="75">
        <v>0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22.5" customHeight="1">
      <c r="A13" s="86"/>
      <c r="B13" s="87"/>
      <c r="C13" s="79" t="s">
        <v>32</v>
      </c>
      <c r="D13" s="75">
        <v>99.11</v>
      </c>
      <c r="E13" s="216">
        <f t="shared" si="0"/>
        <v>99.11</v>
      </c>
      <c r="F13" s="94">
        <v>0</v>
      </c>
      <c r="G13" s="78" t="s">
        <v>33</v>
      </c>
      <c r="H13" s="75">
        <v>49.57</v>
      </c>
      <c r="I13" s="222">
        <f t="shared" si="1"/>
        <v>49.57</v>
      </c>
      <c r="J13" s="75">
        <v>0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22.5" customHeight="1">
      <c r="A14" s="88"/>
      <c r="B14" s="89"/>
      <c r="C14" s="79" t="s">
        <v>34</v>
      </c>
      <c r="D14" s="75">
        <v>0</v>
      </c>
      <c r="E14" s="216">
        <f t="shared" si="0"/>
        <v>0</v>
      </c>
      <c r="F14" s="218">
        <v>0</v>
      </c>
      <c r="G14" s="78" t="s">
        <v>35</v>
      </c>
      <c r="H14" s="75">
        <v>0</v>
      </c>
      <c r="I14" s="222">
        <f t="shared" si="1"/>
        <v>0</v>
      </c>
      <c r="J14" s="75">
        <v>0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22.5" customHeight="1">
      <c r="A15" s="88"/>
      <c r="B15" s="89"/>
      <c r="C15" s="79" t="s">
        <v>36</v>
      </c>
      <c r="D15" s="75">
        <v>0</v>
      </c>
      <c r="E15" s="216">
        <f t="shared" si="0"/>
        <v>0</v>
      </c>
      <c r="F15" s="75">
        <v>0</v>
      </c>
      <c r="G15" s="78" t="s">
        <v>37</v>
      </c>
      <c r="H15" s="75">
        <v>0</v>
      </c>
      <c r="I15" s="222">
        <f t="shared" si="1"/>
        <v>0</v>
      </c>
      <c r="J15" s="75">
        <v>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22.5" customHeight="1">
      <c r="A16" s="88"/>
      <c r="B16" s="89"/>
      <c r="C16" s="79" t="s">
        <v>38</v>
      </c>
      <c r="D16" s="94">
        <v>0</v>
      </c>
      <c r="E16" s="216">
        <f t="shared" si="0"/>
        <v>0</v>
      </c>
      <c r="F16" s="75">
        <v>0</v>
      </c>
      <c r="G16" s="78" t="s">
        <v>39</v>
      </c>
      <c r="H16" s="75">
        <v>0</v>
      </c>
      <c r="I16" s="222">
        <f t="shared" si="1"/>
        <v>0</v>
      </c>
      <c r="J16" s="75">
        <v>0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22.5" customHeight="1">
      <c r="A17" s="88"/>
      <c r="B17" s="95"/>
      <c r="C17" s="79" t="s">
        <v>40</v>
      </c>
      <c r="D17" s="96">
        <v>0</v>
      </c>
      <c r="E17" s="216">
        <f t="shared" si="0"/>
        <v>0</v>
      </c>
      <c r="F17" s="94">
        <v>0</v>
      </c>
      <c r="G17" s="78" t="s">
        <v>41</v>
      </c>
      <c r="H17" s="75">
        <v>0</v>
      </c>
      <c r="I17" s="222">
        <f t="shared" si="1"/>
        <v>0</v>
      </c>
      <c r="J17" s="75"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22.5" customHeight="1">
      <c r="A18" s="88"/>
      <c r="B18" s="95"/>
      <c r="C18" s="99"/>
      <c r="D18" s="97"/>
      <c r="E18" s="100"/>
      <c r="F18" s="97"/>
      <c r="G18" s="98" t="s">
        <v>42</v>
      </c>
      <c r="H18" s="75">
        <v>0</v>
      </c>
      <c r="I18" s="222">
        <f t="shared" si="1"/>
        <v>0</v>
      </c>
      <c r="J18" s="75">
        <v>0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22.5" customHeight="1">
      <c r="A19" s="88"/>
      <c r="B19" s="89"/>
      <c r="C19" s="99"/>
      <c r="D19" s="100"/>
      <c r="E19" s="100"/>
      <c r="F19" s="100"/>
      <c r="G19" s="98" t="s">
        <v>43</v>
      </c>
      <c r="H19" s="75">
        <v>0</v>
      </c>
      <c r="I19" s="222">
        <f t="shared" si="1"/>
        <v>0</v>
      </c>
      <c r="J19" s="75">
        <v>0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22.5" customHeight="1">
      <c r="A20" s="88"/>
      <c r="B20" s="89"/>
      <c r="C20" s="99"/>
      <c r="D20" s="100"/>
      <c r="E20" s="100"/>
      <c r="F20" s="100"/>
      <c r="G20" s="98" t="s">
        <v>44</v>
      </c>
      <c r="H20" s="75">
        <v>0</v>
      </c>
      <c r="I20" s="222">
        <f t="shared" si="1"/>
        <v>0</v>
      </c>
      <c r="J20" s="75">
        <v>0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  <row r="21" spans="1:253" ht="22.5" customHeight="1">
      <c r="A21" s="88"/>
      <c r="B21" s="89"/>
      <c r="C21" s="99"/>
      <c r="D21" s="100"/>
      <c r="E21" s="100"/>
      <c r="F21" s="100"/>
      <c r="G21" s="98" t="s">
        <v>45</v>
      </c>
      <c r="H21" s="75">
        <v>0</v>
      </c>
      <c r="I21" s="222">
        <f t="shared" si="1"/>
        <v>0</v>
      </c>
      <c r="J21" s="75">
        <v>0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</row>
    <row r="22" spans="1:253" ht="22.5" customHeight="1">
      <c r="A22" s="88"/>
      <c r="B22" s="89"/>
      <c r="C22" s="99"/>
      <c r="D22" s="100"/>
      <c r="E22" s="100"/>
      <c r="F22" s="100"/>
      <c r="G22" s="98" t="s">
        <v>46</v>
      </c>
      <c r="H22" s="75">
        <v>0</v>
      </c>
      <c r="I22" s="222">
        <f t="shared" si="1"/>
        <v>0</v>
      </c>
      <c r="J22" s="75">
        <v>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</row>
    <row r="23" spans="1:253" ht="22.5" customHeight="1">
      <c r="A23" s="88"/>
      <c r="B23" s="89"/>
      <c r="C23" s="99"/>
      <c r="D23" s="100"/>
      <c r="E23" s="100"/>
      <c r="F23" s="100"/>
      <c r="G23" s="98" t="s">
        <v>47</v>
      </c>
      <c r="H23" s="101">
        <v>0</v>
      </c>
      <c r="I23" s="222">
        <f t="shared" si="1"/>
        <v>0</v>
      </c>
      <c r="J23" s="75"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</row>
    <row r="24" spans="1:253" ht="22.5" customHeight="1">
      <c r="A24" s="88"/>
      <c r="B24" s="89"/>
      <c r="C24" s="99"/>
      <c r="D24" s="100"/>
      <c r="E24" s="100"/>
      <c r="F24" s="100"/>
      <c r="G24" s="98" t="s">
        <v>48</v>
      </c>
      <c r="H24" s="101">
        <v>0</v>
      </c>
      <c r="I24" s="222">
        <f t="shared" si="1"/>
        <v>0</v>
      </c>
      <c r="J24" s="75">
        <v>0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</row>
    <row r="25" spans="1:253" ht="22.5" customHeight="1">
      <c r="A25" s="88"/>
      <c r="B25" s="89"/>
      <c r="C25" s="99"/>
      <c r="D25" s="100"/>
      <c r="E25" s="100"/>
      <c r="F25" s="100"/>
      <c r="G25" s="98" t="s">
        <v>49</v>
      </c>
      <c r="H25" s="101">
        <v>40.9</v>
      </c>
      <c r="I25" s="222">
        <f t="shared" si="1"/>
        <v>40.9</v>
      </c>
      <c r="J25" s="75">
        <v>0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</row>
    <row r="26" spans="1:253" ht="22.5" customHeight="1">
      <c r="A26" s="88"/>
      <c r="B26" s="89"/>
      <c r="C26" s="99"/>
      <c r="D26" s="100"/>
      <c r="E26" s="100"/>
      <c r="F26" s="100"/>
      <c r="G26" s="102" t="s">
        <v>50</v>
      </c>
      <c r="H26" s="101">
        <v>0</v>
      </c>
      <c r="I26" s="222">
        <f t="shared" si="1"/>
        <v>0</v>
      </c>
      <c r="J26" s="75">
        <v>0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</row>
    <row r="27" spans="1:253" ht="22.5" customHeight="1">
      <c r="A27" s="88"/>
      <c r="B27" s="89"/>
      <c r="C27" s="99"/>
      <c r="D27" s="100"/>
      <c r="E27" s="100"/>
      <c r="F27" s="100"/>
      <c r="G27" s="102" t="s">
        <v>51</v>
      </c>
      <c r="H27" s="101">
        <v>0</v>
      </c>
      <c r="I27" s="222">
        <f t="shared" si="1"/>
        <v>0</v>
      </c>
      <c r="J27" s="75">
        <v>0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</row>
    <row r="28" spans="1:253" ht="22.5" customHeight="1">
      <c r="A28" s="88"/>
      <c r="B28" s="89"/>
      <c r="C28" s="99"/>
      <c r="D28" s="100"/>
      <c r="E28" s="100"/>
      <c r="F28" s="100"/>
      <c r="G28" s="102" t="s">
        <v>52</v>
      </c>
      <c r="H28" s="101">
        <v>0</v>
      </c>
      <c r="I28" s="222">
        <f t="shared" si="1"/>
        <v>0</v>
      </c>
      <c r="J28" s="75">
        <v>0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</row>
    <row r="29" spans="1:253" ht="22.5" customHeight="1">
      <c r="A29" s="88"/>
      <c r="B29" s="89"/>
      <c r="C29" s="99"/>
      <c r="D29" s="100"/>
      <c r="E29" s="100"/>
      <c r="F29" s="100"/>
      <c r="G29" s="98" t="s">
        <v>53</v>
      </c>
      <c r="H29" s="101">
        <v>0</v>
      </c>
      <c r="I29" s="222">
        <f t="shared" si="1"/>
        <v>0</v>
      </c>
      <c r="J29" s="75">
        <v>0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</row>
    <row r="30" spans="1:253" ht="22.5" customHeight="1">
      <c r="A30" s="88"/>
      <c r="B30" s="89"/>
      <c r="C30" s="99"/>
      <c r="D30" s="100"/>
      <c r="E30" s="100"/>
      <c r="F30" s="100"/>
      <c r="G30" s="98" t="s">
        <v>54</v>
      </c>
      <c r="H30" s="101">
        <v>0</v>
      </c>
      <c r="I30" s="222">
        <f t="shared" si="1"/>
        <v>0</v>
      </c>
      <c r="J30" s="75">
        <v>0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</row>
    <row r="31" spans="1:253" ht="22.5" customHeight="1">
      <c r="A31" s="103" t="s">
        <v>55</v>
      </c>
      <c r="B31" s="82">
        <f>SUM(B6:B12)</f>
        <v>1352.02</v>
      </c>
      <c r="C31" s="99"/>
      <c r="D31" s="100"/>
      <c r="E31" s="100"/>
      <c r="F31" s="100"/>
      <c r="G31" s="98" t="s">
        <v>56</v>
      </c>
      <c r="H31" s="101">
        <v>0</v>
      </c>
      <c r="I31" s="222">
        <f t="shared" si="1"/>
        <v>0</v>
      </c>
      <c r="J31" s="75">
        <v>0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</row>
    <row r="32" spans="1:253" ht="22.5" customHeight="1">
      <c r="A32" s="88" t="s">
        <v>57</v>
      </c>
      <c r="B32" s="80">
        <v>0</v>
      </c>
      <c r="C32" s="99"/>
      <c r="D32" s="100"/>
      <c r="E32" s="100"/>
      <c r="F32" s="100"/>
      <c r="G32" s="98" t="s">
        <v>58</v>
      </c>
      <c r="H32" s="101">
        <v>0</v>
      </c>
      <c r="I32" s="222">
        <f t="shared" si="1"/>
        <v>0</v>
      </c>
      <c r="J32" s="75">
        <v>0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</row>
    <row r="33" spans="1:253" ht="22.5" customHeight="1">
      <c r="A33" s="88"/>
      <c r="B33" s="87"/>
      <c r="C33" s="99"/>
      <c r="D33" s="100"/>
      <c r="E33" s="100"/>
      <c r="F33" s="100"/>
      <c r="G33" s="98" t="s">
        <v>59</v>
      </c>
      <c r="H33" s="75">
        <v>0</v>
      </c>
      <c r="I33" s="222">
        <f t="shared" si="1"/>
        <v>0</v>
      </c>
      <c r="J33" s="75">
        <v>0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</row>
    <row r="34" spans="1:253" ht="22.5" customHeight="1">
      <c r="A34" s="88"/>
      <c r="B34" s="106"/>
      <c r="C34" s="99"/>
      <c r="D34" s="100"/>
      <c r="E34" s="100"/>
      <c r="F34" s="100"/>
      <c r="G34" s="102" t="s">
        <v>60</v>
      </c>
      <c r="H34" s="94">
        <v>0</v>
      </c>
      <c r="I34" s="222">
        <f t="shared" si="1"/>
        <v>0</v>
      </c>
      <c r="J34" s="94">
        <v>0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</row>
    <row r="35" spans="1:253" ht="22.5" customHeight="1">
      <c r="A35" s="88"/>
      <c r="B35" s="107"/>
      <c r="C35" s="99"/>
      <c r="D35" s="100"/>
      <c r="E35" s="100"/>
      <c r="F35" s="100"/>
      <c r="G35" s="219"/>
      <c r="H35" s="97"/>
      <c r="I35" s="100"/>
      <c r="J35" s="97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</row>
    <row r="36" spans="1:253" ht="22.5" customHeight="1">
      <c r="A36" s="103" t="s">
        <v>61</v>
      </c>
      <c r="B36" s="80">
        <v>1352.02</v>
      </c>
      <c r="C36" s="220" t="s">
        <v>62</v>
      </c>
      <c r="D36" s="100">
        <f>SUM(D6:D17)</f>
        <v>1352.02</v>
      </c>
      <c r="E36" s="100">
        <f>SUM(E6:E17)</f>
        <v>1352.02</v>
      </c>
      <c r="F36" s="100">
        <f>SUM(F6:F14)</f>
        <v>0</v>
      </c>
      <c r="G36" s="215" t="s">
        <v>62</v>
      </c>
      <c r="H36" s="100">
        <f>SUM(H6:H34)</f>
        <v>1352.02</v>
      </c>
      <c r="I36" s="100">
        <f>SUM(I6:I34)</f>
        <v>1352.02</v>
      </c>
      <c r="J36" s="100">
        <f>SUM(J6:J34)</f>
        <v>0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</row>
    <row r="37" spans="1:253" ht="27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</row>
    <row r="38" spans="1:253" ht="27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</row>
    <row r="39" spans="1:253" ht="27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</row>
  </sheetData>
  <sheetProtection/>
  <printOptions horizontalCentered="1" verticalCentered="1"/>
  <pageMargins left="0.7493055555555556" right="0.7493055555555556" top="0.4722222222222222" bottom="0.7868055555555555" header="0.49930555555555556" footer="0.49930555555555556"/>
  <pageSetup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0"/>
  <sheetViews>
    <sheetView showGridLines="0" showZeros="0" zoomScalePageLayoutView="0" workbookViewId="0" topLeftCell="L1">
      <selection activeCell="A3" sqref="A3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31.16015625" style="0" customWidth="1"/>
    <col min="6" max="6" width="14.66015625" style="0" customWidth="1"/>
    <col min="7" max="7" width="31.83203125" style="0" customWidth="1"/>
    <col min="8" max="10" width="9" style="0" customWidth="1"/>
    <col min="11" max="11" width="22.16015625" style="0" customWidth="1"/>
    <col min="12" max="12" width="20.83203125" style="0" customWidth="1"/>
    <col min="13" max="18" width="13.83203125" style="0" customWidth="1"/>
    <col min="19" max="19" width="11.66015625" style="0" customWidth="1"/>
    <col min="20" max="20" width="17.16015625" style="0" customWidth="1"/>
    <col min="21" max="21" width="13.83203125" style="0" customWidth="1"/>
  </cols>
  <sheetData>
    <row r="1" spans="1:11" ht="9.75" customHeight="1">
      <c r="A1" s="8"/>
      <c r="H1" s="8"/>
      <c r="I1" s="8"/>
      <c r="J1" s="8"/>
      <c r="K1" s="8"/>
    </row>
    <row r="2" spans="1:21" ht="22.5" customHeight="1">
      <c r="A2" s="38" t="s">
        <v>197</v>
      </c>
      <c r="B2" s="175"/>
      <c r="C2" s="175"/>
      <c r="D2" s="175"/>
      <c r="E2" s="175"/>
      <c r="F2" s="175"/>
      <c r="G2" s="175"/>
      <c r="H2" s="14"/>
      <c r="I2" s="14"/>
      <c r="J2" s="14"/>
      <c r="K2" s="14"/>
      <c r="L2" s="175"/>
      <c r="M2" s="175"/>
      <c r="N2" s="175"/>
      <c r="O2" s="175"/>
      <c r="P2" s="175"/>
      <c r="Q2" s="175"/>
      <c r="R2" s="175"/>
      <c r="S2" s="175"/>
      <c r="T2" s="39"/>
      <c r="U2" s="39"/>
    </row>
    <row r="3" spans="1:21" ht="22.5" customHeight="1">
      <c r="A3" s="115" t="s">
        <v>1</v>
      </c>
      <c r="B3" s="177"/>
      <c r="C3" s="176"/>
      <c r="D3" s="176"/>
      <c r="E3" s="176"/>
      <c r="F3" s="176"/>
      <c r="G3" s="176"/>
      <c r="H3" s="177"/>
      <c r="I3" s="177"/>
      <c r="J3" s="177"/>
      <c r="K3" s="177"/>
      <c r="L3" s="176"/>
      <c r="M3" s="176"/>
      <c r="N3" s="176"/>
      <c r="O3" s="176"/>
      <c r="P3" s="176"/>
      <c r="Q3" s="176"/>
      <c r="R3" s="176"/>
      <c r="S3" s="176"/>
      <c r="U3" s="188" t="s">
        <v>2</v>
      </c>
    </row>
    <row r="4" spans="1:21" ht="22.5" customHeight="1">
      <c r="A4" s="228" t="s">
        <v>83</v>
      </c>
      <c r="B4" s="228" t="s">
        <v>84</v>
      </c>
      <c r="C4" s="228" t="s">
        <v>85</v>
      </c>
      <c r="D4" s="228" t="s">
        <v>86</v>
      </c>
      <c r="E4" s="228" t="s">
        <v>198</v>
      </c>
      <c r="F4" s="228" t="s">
        <v>199</v>
      </c>
      <c r="G4" s="226" t="s">
        <v>200</v>
      </c>
      <c r="H4" s="178" t="s">
        <v>201</v>
      </c>
      <c r="I4" s="181"/>
      <c r="J4" s="182"/>
      <c r="K4" s="223" t="s">
        <v>202</v>
      </c>
      <c r="L4" s="184" t="s">
        <v>203</v>
      </c>
      <c r="M4" s="183"/>
      <c r="N4" s="185"/>
      <c r="O4" s="185"/>
      <c r="P4" s="185"/>
      <c r="Q4" s="185"/>
      <c r="R4" s="185"/>
      <c r="S4" s="185"/>
      <c r="T4" s="183"/>
      <c r="U4" s="183"/>
    </row>
    <row r="5" spans="1:21" ht="32.25" customHeight="1">
      <c r="A5" s="228"/>
      <c r="B5" s="228"/>
      <c r="C5" s="228"/>
      <c r="D5" s="228"/>
      <c r="E5" s="228"/>
      <c r="F5" s="228"/>
      <c r="G5" s="226"/>
      <c r="H5" s="2" t="s">
        <v>204</v>
      </c>
      <c r="I5" s="2" t="s">
        <v>205</v>
      </c>
      <c r="J5" s="145" t="s">
        <v>206</v>
      </c>
      <c r="K5" s="223"/>
      <c r="L5" s="158" t="s">
        <v>68</v>
      </c>
      <c r="M5" s="2" t="s">
        <v>207</v>
      </c>
      <c r="N5" s="186" t="s">
        <v>70</v>
      </c>
      <c r="O5" s="186" t="s">
        <v>71</v>
      </c>
      <c r="P5" s="186" t="s">
        <v>72</v>
      </c>
      <c r="Q5" s="186" t="s">
        <v>73</v>
      </c>
      <c r="R5" s="186" t="s">
        <v>74</v>
      </c>
      <c r="S5" s="186" t="s">
        <v>75</v>
      </c>
      <c r="T5" s="2" t="s">
        <v>76</v>
      </c>
      <c r="U5" s="2" t="s">
        <v>57</v>
      </c>
    </row>
    <row r="6" spans="1:21" ht="24" customHeight="1">
      <c r="A6" s="146" t="s">
        <v>77</v>
      </c>
      <c r="B6" s="179" t="s">
        <v>77</v>
      </c>
      <c r="C6" s="146" t="s">
        <v>77</v>
      </c>
      <c r="D6" s="146" t="s">
        <v>77</v>
      </c>
      <c r="E6" s="179" t="s">
        <v>77</v>
      </c>
      <c r="F6" s="146" t="s">
        <v>77</v>
      </c>
      <c r="G6" s="146" t="s">
        <v>77</v>
      </c>
      <c r="H6" s="42" t="s">
        <v>77</v>
      </c>
      <c r="I6" s="42" t="s">
        <v>77</v>
      </c>
      <c r="J6" s="42" t="s">
        <v>77</v>
      </c>
      <c r="K6" s="146" t="s">
        <v>77</v>
      </c>
      <c r="L6" s="42">
        <v>1</v>
      </c>
      <c r="M6" s="42">
        <f aca="true" t="shared" si="0" ref="M6:U6">L6+1</f>
        <v>2</v>
      </c>
      <c r="N6" s="42">
        <f t="shared" si="0"/>
        <v>3</v>
      </c>
      <c r="O6" s="42">
        <f t="shared" si="0"/>
        <v>4</v>
      </c>
      <c r="P6" s="42">
        <f t="shared" si="0"/>
        <v>5</v>
      </c>
      <c r="Q6" s="42">
        <f t="shared" si="0"/>
        <v>6</v>
      </c>
      <c r="R6" s="42">
        <f t="shared" si="0"/>
        <v>7</v>
      </c>
      <c r="S6" s="42">
        <f t="shared" si="0"/>
        <v>8</v>
      </c>
      <c r="T6" s="42">
        <f t="shared" si="0"/>
        <v>9</v>
      </c>
      <c r="U6" s="42">
        <f t="shared" si="0"/>
        <v>10</v>
      </c>
    </row>
    <row r="7" spans="1:24" ht="24" customHeight="1">
      <c r="A7" s="150"/>
      <c r="B7" s="150"/>
      <c r="C7" s="150"/>
      <c r="D7" s="180"/>
      <c r="E7" s="147" t="s">
        <v>78</v>
      </c>
      <c r="F7" s="147"/>
      <c r="G7" s="148" t="s">
        <v>208</v>
      </c>
      <c r="H7" s="150"/>
      <c r="I7" s="150"/>
      <c r="J7" s="119"/>
      <c r="K7" s="187"/>
      <c r="L7" s="172">
        <v>633.65</v>
      </c>
      <c r="M7" s="45">
        <v>633.65</v>
      </c>
      <c r="N7" s="45">
        <v>633.65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8"/>
      <c r="W7" s="8"/>
      <c r="X7" s="8"/>
    </row>
    <row r="8" spans="1:24" ht="24" customHeight="1">
      <c r="A8" s="150"/>
      <c r="B8" s="150"/>
      <c r="C8" s="150"/>
      <c r="D8" s="180"/>
      <c r="E8" s="147" t="s">
        <v>144</v>
      </c>
      <c r="F8" s="147"/>
      <c r="G8" s="148" t="s">
        <v>208</v>
      </c>
      <c r="H8" s="150"/>
      <c r="I8" s="150"/>
      <c r="J8" s="119"/>
      <c r="K8" s="187"/>
      <c r="L8" s="172">
        <v>633.65</v>
      </c>
      <c r="M8" s="45">
        <v>633.65</v>
      </c>
      <c r="N8" s="45">
        <v>633.65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X8" s="8"/>
    </row>
    <row r="9" spans="1:24" ht="24" customHeight="1">
      <c r="A9" s="150"/>
      <c r="B9" s="150"/>
      <c r="C9" s="150"/>
      <c r="D9" s="180"/>
      <c r="E9" s="147" t="s">
        <v>145</v>
      </c>
      <c r="F9" s="147"/>
      <c r="G9" s="148" t="s">
        <v>208</v>
      </c>
      <c r="H9" s="150"/>
      <c r="I9" s="150"/>
      <c r="J9" s="119"/>
      <c r="K9" s="187"/>
      <c r="L9" s="172">
        <v>633.65</v>
      </c>
      <c r="M9" s="45">
        <v>633.65</v>
      </c>
      <c r="N9" s="45">
        <v>633.65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X9" s="8"/>
    </row>
    <row r="10" spans="1:21" ht="24" customHeight="1">
      <c r="A10" s="150"/>
      <c r="B10" s="150"/>
      <c r="C10" s="150"/>
      <c r="D10" s="180"/>
      <c r="E10" s="147" t="s">
        <v>209</v>
      </c>
      <c r="F10" s="147"/>
      <c r="G10" s="148" t="s">
        <v>208</v>
      </c>
      <c r="H10" s="150"/>
      <c r="I10" s="150"/>
      <c r="J10" s="119"/>
      <c r="K10" s="187"/>
      <c r="L10" s="172">
        <v>50</v>
      </c>
      <c r="M10" s="45">
        <v>50</v>
      </c>
      <c r="N10" s="45">
        <v>50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</row>
    <row r="11" spans="1:23" ht="24" customHeight="1">
      <c r="A11" s="150" t="s">
        <v>90</v>
      </c>
      <c r="B11" s="150" t="s">
        <v>92</v>
      </c>
      <c r="C11" s="150" t="s">
        <v>100</v>
      </c>
      <c r="D11" s="180" t="s">
        <v>210</v>
      </c>
      <c r="E11" s="147" t="s">
        <v>211</v>
      </c>
      <c r="F11" s="147" t="s">
        <v>212</v>
      </c>
      <c r="G11" s="148" t="s">
        <v>213</v>
      </c>
      <c r="H11" s="150" t="s">
        <v>214</v>
      </c>
      <c r="I11" s="150"/>
      <c r="J11" s="119" t="s">
        <v>214</v>
      </c>
      <c r="K11" s="187" t="s">
        <v>215</v>
      </c>
      <c r="L11" s="172">
        <v>50</v>
      </c>
      <c r="M11" s="45">
        <v>50</v>
      </c>
      <c r="N11" s="45">
        <v>50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W11" s="8"/>
    </row>
    <row r="12" spans="1:21" ht="24" customHeight="1">
      <c r="A12" s="150"/>
      <c r="B12" s="150"/>
      <c r="C12" s="150"/>
      <c r="D12" s="180"/>
      <c r="E12" s="147" t="s">
        <v>216</v>
      </c>
      <c r="F12" s="147"/>
      <c r="G12" s="148" t="s">
        <v>208</v>
      </c>
      <c r="H12" s="150"/>
      <c r="I12" s="150"/>
      <c r="J12" s="119"/>
      <c r="K12" s="187"/>
      <c r="L12" s="172">
        <v>583.65</v>
      </c>
      <c r="M12" s="45">
        <v>583.65</v>
      </c>
      <c r="N12" s="45">
        <v>583.65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</row>
    <row r="13" spans="1:21" ht="24" customHeight="1">
      <c r="A13" s="150" t="s">
        <v>90</v>
      </c>
      <c r="B13" s="150" t="s">
        <v>92</v>
      </c>
      <c r="C13" s="150" t="s">
        <v>98</v>
      </c>
      <c r="D13" s="180" t="s">
        <v>217</v>
      </c>
      <c r="E13" s="147" t="s">
        <v>218</v>
      </c>
      <c r="F13" s="147" t="s">
        <v>219</v>
      </c>
      <c r="G13" s="148" t="s">
        <v>220</v>
      </c>
      <c r="H13" s="150" t="s">
        <v>221</v>
      </c>
      <c r="I13" s="150"/>
      <c r="J13" s="119" t="s">
        <v>221</v>
      </c>
      <c r="K13" s="187" t="s">
        <v>187</v>
      </c>
      <c r="L13" s="172">
        <v>99.11</v>
      </c>
      <c r="M13" s="45">
        <v>99.11</v>
      </c>
      <c r="N13" s="45">
        <v>99.11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</row>
    <row r="14" spans="1:22" ht="24" customHeight="1">
      <c r="A14" s="150" t="s">
        <v>90</v>
      </c>
      <c r="B14" s="150" t="s">
        <v>92</v>
      </c>
      <c r="C14" s="150" t="s">
        <v>100</v>
      </c>
      <c r="D14" s="180" t="s">
        <v>210</v>
      </c>
      <c r="E14" s="147" t="s">
        <v>222</v>
      </c>
      <c r="F14" s="147" t="s">
        <v>223</v>
      </c>
      <c r="G14" s="148" t="s">
        <v>224</v>
      </c>
      <c r="H14" s="150"/>
      <c r="I14" s="150"/>
      <c r="J14" s="119"/>
      <c r="K14" s="187" t="s">
        <v>215</v>
      </c>
      <c r="L14" s="172">
        <v>370</v>
      </c>
      <c r="M14" s="45">
        <v>370</v>
      </c>
      <c r="N14" s="45">
        <v>370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8"/>
    </row>
    <row r="15" spans="1:21" ht="24" customHeight="1">
      <c r="A15" s="150" t="s">
        <v>90</v>
      </c>
      <c r="B15" s="150" t="s">
        <v>92</v>
      </c>
      <c r="C15" s="150" t="s">
        <v>96</v>
      </c>
      <c r="D15" s="180" t="s">
        <v>225</v>
      </c>
      <c r="E15" s="147" t="s">
        <v>226</v>
      </c>
      <c r="F15" s="147" t="s">
        <v>227</v>
      </c>
      <c r="G15" s="148" t="s">
        <v>228</v>
      </c>
      <c r="H15" s="150" t="s">
        <v>214</v>
      </c>
      <c r="I15" s="150"/>
      <c r="J15" s="119" t="s">
        <v>214</v>
      </c>
      <c r="K15" s="187" t="s">
        <v>215</v>
      </c>
      <c r="L15" s="172">
        <v>15</v>
      </c>
      <c r="M15" s="45">
        <v>15</v>
      </c>
      <c r="N15" s="45">
        <v>15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</row>
    <row r="16" spans="1:21" ht="24" customHeight="1">
      <c r="A16" s="150" t="s">
        <v>90</v>
      </c>
      <c r="B16" s="150" t="s">
        <v>92</v>
      </c>
      <c r="C16" s="150" t="s">
        <v>98</v>
      </c>
      <c r="D16" s="180" t="s">
        <v>217</v>
      </c>
      <c r="E16" s="147" t="s">
        <v>229</v>
      </c>
      <c r="F16" s="147" t="s">
        <v>230</v>
      </c>
      <c r="G16" s="148" t="s">
        <v>231</v>
      </c>
      <c r="H16" s="150"/>
      <c r="I16" s="150"/>
      <c r="J16" s="119"/>
      <c r="K16" s="187" t="s">
        <v>215</v>
      </c>
      <c r="L16" s="172">
        <v>99.54</v>
      </c>
      <c r="M16" s="45">
        <v>99.54</v>
      </c>
      <c r="N16" s="45">
        <v>99.54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</row>
    <row r="17" spans="3:21" ht="9.7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4:21" ht="9.75" customHeight="1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4:21" ht="9.75" customHeight="1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4:21" ht="9.75" customHeight="1">
      <c r="D20" s="8"/>
      <c r="E20" s="8"/>
      <c r="F20" s="8"/>
      <c r="H20" s="8"/>
      <c r="I20" s="8"/>
      <c r="J20" s="8"/>
      <c r="K20" s="8"/>
      <c r="L20" s="8"/>
      <c r="M20" s="8"/>
      <c r="N20" s="8"/>
      <c r="O20" s="8"/>
      <c r="P20" s="8"/>
      <c r="R20" s="8"/>
      <c r="S20" s="8"/>
      <c r="T20" s="8"/>
      <c r="U20" s="8"/>
    </row>
    <row r="21" spans="1:21" ht="9.75" customHeight="1">
      <c r="A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R21" s="8"/>
      <c r="S21" s="8"/>
      <c r="T21" s="8"/>
      <c r="U21" s="8"/>
    </row>
    <row r="22" spans="1:21" ht="9.75" customHeight="1">
      <c r="A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R22" s="8"/>
      <c r="S22" s="8"/>
      <c r="T22" s="8"/>
      <c r="U22" s="8"/>
    </row>
    <row r="23" spans="2:21" ht="9.75" customHeight="1">
      <c r="B23" s="8"/>
      <c r="D23" s="8"/>
      <c r="E23" s="8"/>
      <c r="F23" s="8"/>
      <c r="G23" s="8"/>
      <c r="H23" s="8"/>
      <c r="I23" s="8"/>
      <c r="J23" s="8"/>
      <c r="K23" s="8"/>
      <c r="L23" s="8"/>
      <c r="M23" s="8"/>
      <c r="O23" s="8"/>
      <c r="P23" s="8"/>
      <c r="R23" s="8"/>
      <c r="S23" s="8"/>
      <c r="T23" s="8"/>
      <c r="U23" s="8"/>
    </row>
    <row r="24" spans="2:21" ht="9.75" customHeight="1">
      <c r="B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R24" s="8"/>
      <c r="S24" s="8"/>
      <c r="T24" s="8"/>
      <c r="U24" s="8"/>
    </row>
    <row r="25" spans="3:20" ht="9.75" customHeight="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Q25" s="8"/>
      <c r="R25" s="8"/>
      <c r="S25" s="8"/>
      <c r="T25" s="8"/>
    </row>
    <row r="26" spans="5:20" ht="9.75" customHeight="1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S26" s="8"/>
      <c r="T26" s="8"/>
    </row>
    <row r="27" spans="4:20" ht="9.75" customHeight="1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R27" s="8"/>
      <c r="S27" s="8"/>
      <c r="T27" s="8"/>
    </row>
    <row r="28" spans="4:20" ht="9.75" customHeight="1">
      <c r="D28" s="8"/>
      <c r="E28" s="8"/>
      <c r="F28" s="8"/>
      <c r="G28" s="8"/>
      <c r="H28" s="8"/>
      <c r="I28" s="8"/>
      <c r="J28" s="8"/>
      <c r="K28" s="8"/>
      <c r="P28" s="8"/>
      <c r="R28" s="8"/>
      <c r="S28" s="8"/>
      <c r="T28" s="8"/>
    </row>
    <row r="29" spans="4:20" ht="9.75" customHeight="1">
      <c r="D29" s="8"/>
      <c r="F29" s="8"/>
      <c r="H29" s="8"/>
      <c r="I29" s="8"/>
      <c r="J29" s="8"/>
      <c r="K29" s="8"/>
      <c r="P29" s="8"/>
      <c r="S29" s="8"/>
      <c r="T29" s="8"/>
    </row>
    <row r="30" spans="5:19" ht="9.75" customHeight="1">
      <c r="E30" s="8"/>
      <c r="F30" s="8"/>
      <c r="G30" s="8"/>
      <c r="H30" s="8"/>
      <c r="I30" s="8"/>
      <c r="J30" s="8"/>
      <c r="K30" s="8"/>
      <c r="Q30" s="8"/>
      <c r="R30" s="8"/>
      <c r="S30" s="8"/>
    </row>
    <row r="31" spans="5:18" ht="9.75" customHeight="1">
      <c r="E31" s="8"/>
      <c r="F31" s="8"/>
      <c r="G31" s="8"/>
      <c r="H31" s="8"/>
      <c r="I31" s="8"/>
      <c r="J31" s="8"/>
      <c r="K31" s="8"/>
      <c r="R31" s="8"/>
    </row>
    <row r="32" spans="5:19" ht="9.75" customHeight="1">
      <c r="E32" s="8"/>
      <c r="G32" s="8"/>
      <c r="H32" s="8"/>
      <c r="I32" s="8"/>
      <c r="J32" s="8"/>
      <c r="K32" s="8"/>
      <c r="R32" s="8"/>
      <c r="S32" s="8"/>
    </row>
    <row r="33" spans="5:19" ht="9.75" customHeight="1">
      <c r="E33" s="8"/>
      <c r="G33" s="8"/>
      <c r="H33" s="8"/>
      <c r="I33" s="8"/>
      <c r="J33" s="8"/>
      <c r="K33" s="8"/>
      <c r="S33" s="8"/>
    </row>
    <row r="34" spans="6:19" ht="9.75" customHeight="1">
      <c r="F34" s="8"/>
      <c r="G34" s="8"/>
      <c r="H34" s="8"/>
      <c r="I34" s="8"/>
      <c r="J34" s="8"/>
      <c r="K34" s="8"/>
      <c r="Q34" s="8"/>
      <c r="S34" s="8"/>
    </row>
    <row r="35" spans="6:11" ht="9.75" customHeight="1">
      <c r="F35" s="8"/>
      <c r="G35" s="8"/>
      <c r="H35" s="8"/>
      <c r="I35" s="8"/>
      <c r="J35" s="8"/>
      <c r="K35" s="8"/>
    </row>
    <row r="36" spans="6:11" ht="9.75" customHeight="1">
      <c r="F36" s="8"/>
      <c r="G36" s="8"/>
      <c r="H36" s="8"/>
      <c r="I36" s="8"/>
      <c r="J36" s="8"/>
      <c r="K36" s="8"/>
    </row>
    <row r="37" spans="7:11" ht="9.75" customHeight="1">
      <c r="G37" s="8"/>
      <c r="H37" s="8"/>
      <c r="I37" s="8"/>
      <c r="J37" s="8"/>
      <c r="K37" s="8"/>
    </row>
    <row r="38" spans="7:18" ht="9.75" customHeight="1">
      <c r="G38" s="8"/>
      <c r="H38" s="8"/>
      <c r="I38" s="8"/>
      <c r="J38" s="8"/>
      <c r="K38" s="8"/>
      <c r="R38" s="8"/>
    </row>
    <row r="40" spans="8:18" ht="9.75" customHeight="1">
      <c r="H40" s="8"/>
      <c r="I40" s="8"/>
      <c r="J40" s="8"/>
      <c r="K40" s="8"/>
      <c r="R40" s="8"/>
    </row>
  </sheetData>
  <sheetProtection/>
  <mergeCells count="8">
    <mergeCell ref="G4:G5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3541666666666667" right="0.19652777777777777" top="0.9993055555555556" bottom="0.9993055555555556" header="0.49930555555555556" footer="0.49930555555555556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0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31.16015625" style="0" customWidth="1"/>
    <col min="6" max="6" width="14.66015625" style="0" customWidth="1"/>
    <col min="7" max="7" width="31.83203125" style="0" customWidth="1"/>
    <col min="8" max="10" width="9" style="0" customWidth="1"/>
    <col min="11" max="11" width="19.33203125" style="0" customWidth="1"/>
    <col min="12" max="12" width="20.83203125" style="0" customWidth="1"/>
    <col min="13" max="18" width="13.83203125" style="0" customWidth="1"/>
    <col min="19" max="19" width="11.66015625" style="0" customWidth="1"/>
    <col min="20" max="21" width="13.83203125" style="0" customWidth="1"/>
  </cols>
  <sheetData>
    <row r="1" spans="1:11" ht="9.75" customHeight="1">
      <c r="A1" s="8"/>
      <c r="H1" s="8"/>
      <c r="I1" s="8"/>
      <c r="J1" s="8"/>
      <c r="K1" s="8"/>
    </row>
    <row r="2" spans="1:21" ht="22.5" customHeight="1">
      <c r="A2" s="38" t="s">
        <v>232</v>
      </c>
      <c r="B2" s="175"/>
      <c r="C2" s="175"/>
      <c r="D2" s="175"/>
      <c r="E2" s="175"/>
      <c r="F2" s="175"/>
      <c r="G2" s="175"/>
      <c r="H2" s="14"/>
      <c r="I2" s="14"/>
      <c r="J2" s="14"/>
      <c r="K2" s="14"/>
      <c r="L2" s="175"/>
      <c r="M2" s="175"/>
      <c r="N2" s="175"/>
      <c r="O2" s="175"/>
      <c r="P2" s="175"/>
      <c r="Q2" s="175"/>
      <c r="R2" s="175"/>
      <c r="S2" s="175"/>
      <c r="T2" s="39"/>
      <c r="U2" s="39"/>
    </row>
    <row r="3" spans="1:21" ht="22.5" customHeight="1">
      <c r="A3" s="115" t="s">
        <v>1</v>
      </c>
      <c r="B3" s="176"/>
      <c r="C3" s="176"/>
      <c r="D3" s="176"/>
      <c r="E3" s="176"/>
      <c r="F3" s="176"/>
      <c r="G3" s="176"/>
      <c r="H3" s="177"/>
      <c r="I3" s="177"/>
      <c r="J3" s="177"/>
      <c r="K3" s="177"/>
      <c r="L3" s="176"/>
      <c r="M3" s="176"/>
      <c r="N3" s="176"/>
      <c r="O3" s="176"/>
      <c r="P3" s="176"/>
      <c r="Q3" s="176"/>
      <c r="R3" s="176"/>
      <c r="S3" s="176"/>
      <c r="U3" s="188" t="s">
        <v>2</v>
      </c>
    </row>
    <row r="4" spans="1:21" ht="22.5" customHeight="1">
      <c r="A4" s="228" t="s">
        <v>83</v>
      </c>
      <c r="B4" s="228" t="s">
        <v>84</v>
      </c>
      <c r="C4" s="228" t="s">
        <v>85</v>
      </c>
      <c r="D4" s="228" t="s">
        <v>86</v>
      </c>
      <c r="E4" s="228" t="s">
        <v>198</v>
      </c>
      <c r="F4" s="228" t="s">
        <v>199</v>
      </c>
      <c r="G4" s="226" t="s">
        <v>200</v>
      </c>
      <c r="H4" s="178" t="s">
        <v>201</v>
      </c>
      <c r="I4" s="181"/>
      <c r="J4" s="182"/>
      <c r="K4" s="223" t="s">
        <v>202</v>
      </c>
      <c r="L4" s="184" t="s">
        <v>203</v>
      </c>
      <c r="M4" s="183"/>
      <c r="N4" s="185"/>
      <c r="O4" s="185"/>
      <c r="P4" s="185"/>
      <c r="Q4" s="185"/>
      <c r="R4" s="185"/>
      <c r="S4" s="185"/>
      <c r="T4" s="183"/>
      <c r="U4" s="183"/>
    </row>
    <row r="5" spans="1:21" ht="32.25" customHeight="1">
      <c r="A5" s="228"/>
      <c r="B5" s="228"/>
      <c r="C5" s="228"/>
      <c r="D5" s="228"/>
      <c r="E5" s="228"/>
      <c r="F5" s="228"/>
      <c r="G5" s="226"/>
      <c r="H5" s="2" t="s">
        <v>204</v>
      </c>
      <c r="I5" s="2" t="s">
        <v>205</v>
      </c>
      <c r="J5" s="145" t="s">
        <v>206</v>
      </c>
      <c r="K5" s="223"/>
      <c r="L5" s="158" t="s">
        <v>68</v>
      </c>
      <c r="M5" s="2" t="s">
        <v>207</v>
      </c>
      <c r="N5" s="186" t="s">
        <v>70</v>
      </c>
      <c r="O5" s="186" t="s">
        <v>71</v>
      </c>
      <c r="P5" s="186" t="s">
        <v>72</v>
      </c>
      <c r="Q5" s="186" t="s">
        <v>73</v>
      </c>
      <c r="R5" s="186" t="s">
        <v>74</v>
      </c>
      <c r="S5" s="186" t="s">
        <v>75</v>
      </c>
      <c r="T5" s="2" t="s">
        <v>76</v>
      </c>
      <c r="U5" s="2" t="s">
        <v>57</v>
      </c>
    </row>
    <row r="6" spans="1:21" ht="24" customHeight="1">
      <c r="A6" s="146" t="s">
        <v>77</v>
      </c>
      <c r="B6" s="179" t="s">
        <v>77</v>
      </c>
      <c r="C6" s="179" t="s">
        <v>77</v>
      </c>
      <c r="D6" s="179" t="s">
        <v>77</v>
      </c>
      <c r="E6" s="179" t="s">
        <v>77</v>
      </c>
      <c r="F6" s="146" t="s">
        <v>77</v>
      </c>
      <c r="G6" s="146" t="s">
        <v>77</v>
      </c>
      <c r="H6" s="42" t="s">
        <v>77</v>
      </c>
      <c r="I6" s="42" t="s">
        <v>77</v>
      </c>
      <c r="J6" s="42" t="s">
        <v>77</v>
      </c>
      <c r="K6" s="146" t="s">
        <v>77</v>
      </c>
      <c r="L6" s="42">
        <v>1</v>
      </c>
      <c r="M6" s="42">
        <f aca="true" t="shared" si="0" ref="M6:U6">L6+1</f>
        <v>2</v>
      </c>
      <c r="N6" s="42">
        <f t="shared" si="0"/>
        <v>3</v>
      </c>
      <c r="O6" s="42">
        <f t="shared" si="0"/>
        <v>4</v>
      </c>
      <c r="P6" s="42">
        <f t="shared" si="0"/>
        <v>5</v>
      </c>
      <c r="Q6" s="42">
        <f t="shared" si="0"/>
        <v>6</v>
      </c>
      <c r="R6" s="42">
        <f t="shared" si="0"/>
        <v>7</v>
      </c>
      <c r="S6" s="42">
        <f t="shared" si="0"/>
        <v>8</v>
      </c>
      <c r="T6" s="42">
        <f t="shared" si="0"/>
        <v>9</v>
      </c>
      <c r="U6" s="42">
        <f t="shared" si="0"/>
        <v>10</v>
      </c>
    </row>
    <row r="7" spans="1:24" ht="24" customHeight="1">
      <c r="A7" s="150"/>
      <c r="B7" s="150"/>
      <c r="C7" s="150"/>
      <c r="D7" s="180"/>
      <c r="E7" s="147"/>
      <c r="F7" s="147"/>
      <c r="G7" s="148"/>
      <c r="H7" s="150"/>
      <c r="I7" s="150"/>
      <c r="J7" s="119"/>
      <c r="K7" s="187"/>
      <c r="L7" s="172"/>
      <c r="M7" s="45"/>
      <c r="N7" s="45"/>
      <c r="O7" s="45"/>
      <c r="P7" s="45"/>
      <c r="Q7" s="45"/>
      <c r="R7" s="45"/>
      <c r="S7" s="45"/>
      <c r="T7" s="45"/>
      <c r="U7" s="45"/>
      <c r="V7" s="8"/>
      <c r="W7" s="8"/>
      <c r="X7" s="8"/>
    </row>
    <row r="8" spans="1:24" ht="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X8" s="8"/>
    </row>
    <row r="9" spans="1:24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X9" s="8"/>
    </row>
    <row r="10" spans="1:21" ht="9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3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</row>
    <row r="12" spans="1:21" ht="9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2" ht="9.7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2:21" ht="9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3:21" ht="9.75" customHeight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3:21" ht="9.7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4:21" ht="9.75" customHeight="1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4:21" ht="9.75" customHeight="1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4:21" ht="9.75" customHeight="1">
      <c r="D20" s="8"/>
      <c r="E20" s="8"/>
      <c r="F20" s="8"/>
      <c r="H20" s="8"/>
      <c r="I20" s="8"/>
      <c r="J20" s="8"/>
      <c r="K20" s="8"/>
      <c r="L20" s="8"/>
      <c r="M20" s="8"/>
      <c r="N20" s="8"/>
      <c r="O20" s="8"/>
      <c r="P20" s="8"/>
      <c r="R20" s="8"/>
      <c r="S20" s="8"/>
      <c r="T20" s="8"/>
      <c r="U20" s="8"/>
    </row>
    <row r="21" spans="1:21" ht="9.75" customHeight="1">
      <c r="A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R21" s="8"/>
      <c r="S21" s="8"/>
      <c r="T21" s="8"/>
      <c r="U21" s="8"/>
    </row>
    <row r="22" spans="1:21" ht="9.75" customHeight="1">
      <c r="A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R22" s="8"/>
      <c r="S22" s="8"/>
      <c r="T22" s="8"/>
      <c r="U22" s="8"/>
    </row>
    <row r="23" spans="2:21" ht="9.75" customHeight="1">
      <c r="B23" s="8"/>
      <c r="D23" s="8"/>
      <c r="E23" s="8"/>
      <c r="F23" s="8"/>
      <c r="G23" s="8"/>
      <c r="H23" s="8"/>
      <c r="I23" s="8"/>
      <c r="J23" s="8"/>
      <c r="K23" s="8"/>
      <c r="L23" s="8"/>
      <c r="M23" s="8"/>
      <c r="O23" s="8"/>
      <c r="P23" s="8"/>
      <c r="R23" s="8"/>
      <c r="S23" s="8"/>
      <c r="T23" s="8"/>
      <c r="U23" s="8"/>
    </row>
    <row r="24" spans="2:21" ht="9.75" customHeight="1">
      <c r="B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R24" s="8"/>
      <c r="S24" s="8"/>
      <c r="T24" s="8"/>
      <c r="U24" s="8"/>
    </row>
    <row r="25" spans="3:20" ht="9.75" customHeight="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Q25" s="8"/>
      <c r="R25" s="8"/>
      <c r="S25" s="8"/>
      <c r="T25" s="8"/>
    </row>
    <row r="26" spans="5:20" ht="9.75" customHeight="1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S26" s="8"/>
      <c r="T26" s="8"/>
    </row>
    <row r="27" spans="4:20" ht="9.75" customHeight="1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R27" s="8"/>
      <c r="S27" s="8"/>
      <c r="T27" s="8"/>
    </row>
    <row r="28" spans="4:20" ht="9.75" customHeight="1">
      <c r="D28" s="8"/>
      <c r="E28" s="8"/>
      <c r="F28" s="8"/>
      <c r="G28" s="8"/>
      <c r="H28" s="8"/>
      <c r="I28" s="8"/>
      <c r="J28" s="8"/>
      <c r="K28" s="8"/>
      <c r="N28" s="8"/>
      <c r="P28" s="8"/>
      <c r="R28" s="8"/>
      <c r="S28" s="8"/>
      <c r="T28" s="8"/>
    </row>
    <row r="29" spans="4:20" ht="9.75" customHeight="1">
      <c r="D29" s="8"/>
      <c r="F29" s="8"/>
      <c r="H29" s="8"/>
      <c r="I29" s="8"/>
      <c r="J29" s="8"/>
      <c r="K29" s="8"/>
      <c r="P29" s="8"/>
      <c r="S29" s="8"/>
      <c r="T29" s="8"/>
    </row>
    <row r="30" spans="5:19" ht="9.75" customHeight="1">
      <c r="E30" s="8"/>
      <c r="F30" s="8"/>
      <c r="H30" s="8"/>
      <c r="I30" s="8"/>
      <c r="J30" s="8"/>
      <c r="K30" s="8"/>
      <c r="Q30" s="8"/>
      <c r="R30" s="8"/>
      <c r="S30" s="8"/>
    </row>
    <row r="31" spans="5:18" ht="9.75" customHeight="1">
      <c r="E31" s="8"/>
      <c r="F31" s="8"/>
      <c r="G31" s="8"/>
      <c r="H31" s="8"/>
      <c r="I31" s="8"/>
      <c r="J31" s="8"/>
      <c r="K31" s="8"/>
      <c r="R31" s="8"/>
    </row>
    <row r="32" spans="5:19" ht="9.75" customHeight="1">
      <c r="E32" s="8"/>
      <c r="G32" s="8"/>
      <c r="H32" s="8"/>
      <c r="I32" s="8"/>
      <c r="J32" s="8"/>
      <c r="K32" s="8"/>
      <c r="R32" s="8"/>
      <c r="S32" s="8"/>
    </row>
    <row r="33" spans="5:19" ht="9.75" customHeight="1">
      <c r="E33" s="8"/>
      <c r="G33" s="8"/>
      <c r="H33" s="8"/>
      <c r="I33" s="8"/>
      <c r="J33" s="8"/>
      <c r="K33" s="8"/>
      <c r="S33" s="8"/>
    </row>
    <row r="34" spans="6:19" ht="9.75" customHeight="1">
      <c r="F34" s="8"/>
      <c r="G34" s="8"/>
      <c r="H34" s="8"/>
      <c r="I34" s="8"/>
      <c r="J34" s="8"/>
      <c r="K34" s="8"/>
      <c r="Q34" s="8"/>
      <c r="S34" s="8"/>
    </row>
    <row r="35" spans="6:11" ht="9.75" customHeight="1">
      <c r="F35" s="8"/>
      <c r="G35" s="8"/>
      <c r="H35" s="8"/>
      <c r="I35" s="8"/>
      <c r="J35" s="8"/>
      <c r="K35" s="8"/>
    </row>
    <row r="36" spans="6:11" ht="9.75" customHeight="1">
      <c r="F36" s="8"/>
      <c r="G36" s="8"/>
      <c r="H36" s="8"/>
      <c r="I36" s="8"/>
      <c r="J36" s="8"/>
      <c r="K36" s="8"/>
    </row>
    <row r="37" spans="7:11" ht="9.75" customHeight="1">
      <c r="G37" s="8"/>
      <c r="H37" s="8"/>
      <c r="I37" s="8"/>
      <c r="J37" s="8"/>
      <c r="K37" s="8"/>
    </row>
    <row r="38" spans="7:18" ht="9.75" customHeight="1">
      <c r="G38" s="8"/>
      <c r="H38" s="8"/>
      <c r="I38" s="8"/>
      <c r="J38" s="8"/>
      <c r="K38" s="8"/>
      <c r="R38" s="8"/>
    </row>
    <row r="40" spans="8:18" ht="9.75" customHeight="1">
      <c r="H40" s="8"/>
      <c r="I40" s="8"/>
      <c r="J40" s="8"/>
      <c r="K40" s="8"/>
      <c r="R40" s="8"/>
    </row>
  </sheetData>
  <sheetProtection/>
  <mergeCells count="8">
    <mergeCell ref="G4:G5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775" right="0.7597222222222222" top="0.9993055555555556" bottom="0.9993055555555556" header="0.49930555555555556" footer="0.49930555555555556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34.16015625" style="0" customWidth="1"/>
    <col min="2" max="2" width="22.33203125" style="0" customWidth="1"/>
    <col min="3" max="3" width="29.66015625" style="0" customWidth="1"/>
    <col min="4" max="4" width="9.16015625" style="0" customWidth="1"/>
    <col min="5" max="5" width="22.5" style="0" customWidth="1"/>
    <col min="6" max="7" width="17" style="0" customWidth="1"/>
    <col min="8" max="11" width="16.83203125" style="0" customWidth="1"/>
    <col min="12" max="12" width="12.83203125" style="0" customWidth="1"/>
  </cols>
  <sheetData>
    <row r="1" ht="9.75" customHeight="1">
      <c r="A1" s="8"/>
    </row>
    <row r="2" spans="1:11" ht="24.75" customHeight="1">
      <c r="A2" s="161" t="s">
        <v>233</v>
      </c>
      <c r="B2" s="114"/>
      <c r="C2" s="114"/>
      <c r="D2" s="114"/>
      <c r="E2" s="114"/>
      <c r="F2" s="114"/>
      <c r="G2" s="114"/>
      <c r="H2" s="114"/>
      <c r="I2" s="114"/>
      <c r="J2" s="114"/>
      <c r="K2" s="39"/>
    </row>
    <row r="3" spans="1:13" ht="18.75" customHeight="1">
      <c r="A3" s="115" t="s">
        <v>1</v>
      </c>
      <c r="B3" s="123"/>
      <c r="C3" s="123"/>
      <c r="D3" s="123"/>
      <c r="E3" s="123"/>
      <c r="F3" s="162"/>
      <c r="G3" s="162"/>
      <c r="H3" s="162"/>
      <c r="I3" s="162"/>
      <c r="M3" s="173" t="s">
        <v>2</v>
      </c>
    </row>
    <row r="4" spans="1:13" ht="22.5" customHeight="1">
      <c r="A4" s="229" t="s">
        <v>67</v>
      </c>
      <c r="B4" s="230" t="s">
        <v>234</v>
      </c>
      <c r="C4" s="230" t="s">
        <v>235</v>
      </c>
      <c r="D4" s="230" t="s">
        <v>236</v>
      </c>
      <c r="E4" s="225" t="s">
        <v>68</v>
      </c>
      <c r="F4" s="120" t="s">
        <v>237</v>
      </c>
      <c r="G4" s="122"/>
      <c r="H4" s="52"/>
      <c r="I4" s="139"/>
      <c r="J4" s="231" t="s">
        <v>238</v>
      </c>
      <c r="K4" s="231" t="s">
        <v>239</v>
      </c>
      <c r="L4" s="231" t="s">
        <v>240</v>
      </c>
      <c r="M4" s="232" t="s">
        <v>241</v>
      </c>
    </row>
    <row r="5" spans="1:13" ht="22.5" customHeight="1">
      <c r="A5" s="229"/>
      <c r="B5" s="230"/>
      <c r="C5" s="230"/>
      <c r="D5" s="230"/>
      <c r="E5" s="225"/>
      <c r="F5" s="163" t="s">
        <v>242</v>
      </c>
      <c r="G5" s="164" t="s">
        <v>243</v>
      </c>
      <c r="H5" s="165" t="s">
        <v>244</v>
      </c>
      <c r="I5" s="174" t="s">
        <v>245</v>
      </c>
      <c r="J5" s="231"/>
      <c r="K5" s="231"/>
      <c r="L5" s="231"/>
      <c r="M5" s="232"/>
    </row>
    <row r="6" spans="1:13" ht="22.5" customHeight="1">
      <c r="A6" s="166" t="s">
        <v>77</v>
      </c>
      <c r="B6" s="166" t="s">
        <v>77</v>
      </c>
      <c r="C6" s="167" t="s">
        <v>77</v>
      </c>
      <c r="D6" s="168" t="s">
        <v>77</v>
      </c>
      <c r="E6" s="169">
        <v>1</v>
      </c>
      <c r="F6" s="170">
        <v>2</v>
      </c>
      <c r="G6" s="170">
        <v>3</v>
      </c>
      <c r="H6" s="171">
        <v>4</v>
      </c>
      <c r="I6" s="171">
        <v>5</v>
      </c>
      <c r="J6" s="134">
        <v>6</v>
      </c>
      <c r="K6" s="134">
        <v>7</v>
      </c>
      <c r="L6" s="134">
        <v>8</v>
      </c>
      <c r="M6" s="134">
        <v>9</v>
      </c>
    </row>
    <row r="7" spans="1:13" ht="22.5" customHeight="1">
      <c r="A7" s="43"/>
      <c r="B7" s="128"/>
      <c r="C7" s="56"/>
      <c r="D7" s="128"/>
      <c r="E7" s="172"/>
      <c r="F7" s="45"/>
      <c r="G7" s="45"/>
      <c r="H7" s="45"/>
      <c r="I7" s="45"/>
      <c r="J7" s="45"/>
      <c r="K7" s="45"/>
      <c r="L7" s="45"/>
      <c r="M7" s="45"/>
    </row>
    <row r="8" spans="1:13" ht="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9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2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9.75" customHeight="1">
      <c r="A12" s="8"/>
      <c r="B12" s="8"/>
      <c r="C12" s="8"/>
      <c r="D12" s="8"/>
      <c r="E12" s="8"/>
      <c r="G12" s="8"/>
      <c r="I12" s="8"/>
      <c r="J12" s="8"/>
      <c r="K12" s="8"/>
      <c r="L12" s="8"/>
    </row>
    <row r="13" spans="1:12" ht="9.75" customHeight="1">
      <c r="A13" s="8"/>
      <c r="B13" s="8"/>
      <c r="C13" s="8"/>
      <c r="D13" s="8"/>
      <c r="E13" s="8"/>
      <c r="G13" s="8"/>
      <c r="I13" s="8"/>
      <c r="J13" s="8"/>
      <c r="K13" s="8"/>
      <c r="L13" s="8"/>
    </row>
    <row r="14" spans="1:12" ht="9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9.75" customHeight="1">
      <c r="A15" s="8"/>
      <c r="B15" s="8"/>
      <c r="C15" s="8"/>
      <c r="D15" s="8"/>
      <c r="E15" s="8"/>
      <c r="H15" s="8"/>
      <c r="I15" s="8"/>
      <c r="J15" s="8"/>
      <c r="K15" s="8"/>
      <c r="L15" s="8"/>
    </row>
    <row r="16" spans="2:12" ht="9.75" customHeight="1">
      <c r="B16" s="8"/>
      <c r="E16" s="8"/>
      <c r="G16" s="8"/>
      <c r="H16" s="8"/>
      <c r="I16" s="8"/>
      <c r="J16" s="8"/>
      <c r="K16" s="8"/>
      <c r="L16" s="8"/>
    </row>
    <row r="17" spans="2:12" ht="9.75" customHeight="1">
      <c r="B17" s="8"/>
      <c r="E17" s="8"/>
      <c r="G17" s="8"/>
      <c r="H17" s="8"/>
      <c r="I17" s="8"/>
      <c r="J17" s="8"/>
      <c r="K17" s="8"/>
      <c r="L17" s="8"/>
    </row>
    <row r="18" spans="2:12" ht="9.75" customHeight="1">
      <c r="B18" s="8"/>
      <c r="C18" s="8"/>
      <c r="D18" s="8"/>
      <c r="E18" s="8"/>
      <c r="G18" s="8"/>
      <c r="H18" s="8"/>
      <c r="I18" s="8"/>
      <c r="J18" s="8"/>
      <c r="K18" s="8"/>
      <c r="L18" s="8"/>
    </row>
    <row r="19" spans="5:12" ht="9.75" customHeight="1">
      <c r="E19" s="8"/>
      <c r="G19" s="8"/>
      <c r="H19" s="8"/>
      <c r="I19" s="8"/>
      <c r="J19" s="8"/>
      <c r="K19" s="8"/>
      <c r="L19" s="8"/>
    </row>
    <row r="20" spans="5:12" ht="9.75" customHeight="1">
      <c r="E20" s="8"/>
      <c r="G20" s="8"/>
      <c r="H20" s="8"/>
      <c r="I20" s="8"/>
      <c r="J20" s="8"/>
      <c r="L20" s="8"/>
    </row>
    <row r="21" spans="5:12" ht="9.75" customHeight="1">
      <c r="E21" s="8"/>
      <c r="H21" s="8"/>
      <c r="I21" s="8"/>
      <c r="J21" s="8"/>
      <c r="L21" s="8"/>
    </row>
    <row r="22" spans="5:12" ht="9.75" customHeight="1">
      <c r="E22" s="8"/>
      <c r="I22" s="8"/>
      <c r="J22" s="8"/>
      <c r="L22" s="8"/>
    </row>
    <row r="23" spans="5:12" ht="9.75" customHeight="1">
      <c r="E23" s="8"/>
      <c r="H23" s="8"/>
      <c r="I23" s="8"/>
      <c r="J23" s="8"/>
      <c r="L23" s="8"/>
    </row>
    <row r="24" spans="8:12" ht="9.75" customHeight="1">
      <c r="H24" s="8"/>
      <c r="I24" s="8"/>
      <c r="L24" s="8"/>
    </row>
    <row r="25" spans="5:12" ht="12.75" customHeight="1">
      <c r="E25" s="8"/>
      <c r="H25" s="8"/>
      <c r="I25" s="8"/>
      <c r="K25" s="8"/>
      <c r="L25" s="8"/>
    </row>
    <row r="26" spans="5:11" ht="12.75" customHeight="1">
      <c r="E26" s="8"/>
      <c r="I26" s="8"/>
      <c r="K26" s="8"/>
    </row>
    <row r="27" spans="5:8" ht="12.75" customHeight="1">
      <c r="E27" s="8"/>
      <c r="H27" s="8"/>
    </row>
  </sheetData>
  <sheetProtection/>
  <mergeCells count="9">
    <mergeCell ref="K4:K5"/>
    <mergeCell ref="L4:L5"/>
    <mergeCell ref="M4:M5"/>
    <mergeCell ref="A4:A5"/>
    <mergeCell ref="B4:B5"/>
    <mergeCell ref="C4:C5"/>
    <mergeCell ref="D4:D5"/>
    <mergeCell ref="E4:E5"/>
    <mergeCell ref="J4:J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3"/>
  <sheetViews>
    <sheetView showGridLines="0" showZeros="0" zoomScalePageLayoutView="0" workbookViewId="0" topLeftCell="A1">
      <selection activeCell="A9" sqref="A9:IV12"/>
    </sheetView>
  </sheetViews>
  <sheetFormatPr defaultColWidth="9.16015625" defaultRowHeight="12.75" customHeight="1"/>
  <cols>
    <col min="1" max="1" width="27.66015625" style="0" customWidth="1"/>
    <col min="2" max="2" width="24" style="0" customWidth="1"/>
    <col min="3" max="3" width="15.16015625" style="0" customWidth="1"/>
    <col min="4" max="4" width="17" style="0" customWidth="1"/>
    <col min="5" max="5" width="16.33203125" style="0" customWidth="1"/>
    <col min="6" max="6" width="21.16015625" style="0" customWidth="1"/>
    <col min="7" max="7" width="17" style="0" customWidth="1"/>
    <col min="8" max="8" width="14.66015625" style="0" customWidth="1"/>
    <col min="9" max="9" width="13.83203125" style="0" customWidth="1"/>
    <col min="10" max="10" width="19" style="0" customWidth="1"/>
    <col min="11" max="12" width="14.33203125" style="0" customWidth="1"/>
    <col min="13" max="13" width="11.83203125" style="0" customWidth="1"/>
    <col min="14" max="14" width="16" style="0" customWidth="1"/>
    <col min="15" max="15" width="14.66015625" style="0" customWidth="1"/>
    <col min="16" max="16" width="13.5" style="0" customWidth="1"/>
    <col min="17" max="17" width="13.16015625" style="0" customWidth="1"/>
    <col min="18" max="19" width="10.5" style="0" customWidth="1"/>
    <col min="20" max="20" width="16.5" style="0" customWidth="1"/>
    <col min="21" max="21" width="15.33203125" style="0" customWidth="1"/>
    <col min="22" max="22" width="26" style="0" customWidth="1"/>
  </cols>
  <sheetData>
    <row r="1" spans="1:2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5.5" customHeight="1">
      <c r="A2" s="38" t="s">
        <v>246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.75" customHeight="1">
      <c r="A3" s="115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9"/>
      <c r="Q3" s="149"/>
      <c r="R3" s="149"/>
      <c r="S3" s="149"/>
      <c r="T3" s="149"/>
      <c r="U3" s="149"/>
      <c r="V3" s="155" t="s">
        <v>2</v>
      </c>
    </row>
    <row r="4" spans="1:22" ht="18.75" customHeight="1">
      <c r="A4" s="227" t="s">
        <v>67</v>
      </c>
      <c r="B4" s="229" t="s">
        <v>235</v>
      </c>
      <c r="C4" s="229" t="s">
        <v>199</v>
      </c>
      <c r="D4" s="229" t="s">
        <v>247</v>
      </c>
      <c r="E4" s="229" t="s">
        <v>248</v>
      </c>
      <c r="F4" s="229" t="s">
        <v>249</v>
      </c>
      <c r="G4" s="229" t="s">
        <v>250</v>
      </c>
      <c r="H4" s="229" t="s">
        <v>251</v>
      </c>
      <c r="I4" s="233" t="s">
        <v>252</v>
      </c>
      <c r="J4" s="151" t="s">
        <v>203</v>
      </c>
      <c r="K4" s="151"/>
      <c r="L4" s="152"/>
      <c r="M4" s="153"/>
      <c r="N4" s="152"/>
      <c r="O4" s="152"/>
      <c r="P4" s="152"/>
      <c r="Q4" s="156"/>
      <c r="R4" s="157"/>
      <c r="S4" s="157"/>
      <c r="T4" s="228" t="s">
        <v>253</v>
      </c>
      <c r="U4" s="223" t="s">
        <v>254</v>
      </c>
      <c r="V4" s="237" t="s">
        <v>255</v>
      </c>
    </row>
    <row r="5" spans="1:22" ht="18.75" customHeight="1">
      <c r="A5" s="227"/>
      <c r="B5" s="229"/>
      <c r="C5" s="229"/>
      <c r="D5" s="229"/>
      <c r="E5" s="229"/>
      <c r="F5" s="229"/>
      <c r="G5" s="229"/>
      <c r="H5" s="229"/>
      <c r="I5" s="233"/>
      <c r="J5" s="229" t="s">
        <v>68</v>
      </c>
      <c r="K5" s="234" t="s">
        <v>207</v>
      </c>
      <c r="L5" s="235" t="s">
        <v>70</v>
      </c>
      <c r="M5" s="236" t="s">
        <v>71</v>
      </c>
      <c r="N5" s="234" t="s">
        <v>72</v>
      </c>
      <c r="O5" s="234" t="s">
        <v>73</v>
      </c>
      <c r="P5" s="234" t="s">
        <v>74</v>
      </c>
      <c r="Q5" s="234" t="s">
        <v>75</v>
      </c>
      <c r="R5" s="226" t="s">
        <v>76</v>
      </c>
      <c r="S5" s="227" t="s">
        <v>57</v>
      </c>
      <c r="T5" s="228"/>
      <c r="U5" s="223"/>
      <c r="V5" s="237"/>
    </row>
    <row r="6" spans="1:22" ht="39.75" customHeight="1">
      <c r="A6" s="227"/>
      <c r="B6" s="229"/>
      <c r="C6" s="229"/>
      <c r="D6" s="229"/>
      <c r="E6" s="229"/>
      <c r="F6" s="229"/>
      <c r="G6" s="229"/>
      <c r="H6" s="229"/>
      <c r="I6" s="233"/>
      <c r="J6" s="229"/>
      <c r="K6" s="234"/>
      <c r="L6" s="235"/>
      <c r="M6" s="236"/>
      <c r="N6" s="234"/>
      <c r="O6" s="234"/>
      <c r="P6" s="234"/>
      <c r="Q6" s="234"/>
      <c r="R6" s="226"/>
      <c r="S6" s="227"/>
      <c r="T6" s="228"/>
      <c r="U6" s="223"/>
      <c r="V6" s="237"/>
    </row>
    <row r="7" spans="1:22" ht="18.75" customHeight="1">
      <c r="A7" s="146" t="s">
        <v>77</v>
      </c>
      <c r="B7" s="146" t="s">
        <v>77</v>
      </c>
      <c r="C7" s="146" t="s">
        <v>77</v>
      </c>
      <c r="D7" s="146" t="s">
        <v>77</v>
      </c>
      <c r="E7" s="146" t="s">
        <v>77</v>
      </c>
      <c r="F7" s="146" t="s">
        <v>77</v>
      </c>
      <c r="G7" s="146" t="s">
        <v>77</v>
      </c>
      <c r="H7" s="146" t="s">
        <v>77</v>
      </c>
      <c r="I7" s="146" t="s">
        <v>77</v>
      </c>
      <c r="J7" s="146">
        <v>1</v>
      </c>
      <c r="K7" s="146">
        <f aca="true" t="shared" si="0" ref="K7:S7">J7+1</f>
        <v>2</v>
      </c>
      <c r="L7" s="146">
        <f t="shared" si="0"/>
        <v>3</v>
      </c>
      <c r="M7" s="146">
        <f t="shared" si="0"/>
        <v>4</v>
      </c>
      <c r="N7" s="146">
        <f t="shared" si="0"/>
        <v>5</v>
      </c>
      <c r="O7" s="146">
        <f t="shared" si="0"/>
        <v>6</v>
      </c>
      <c r="P7" s="146">
        <f t="shared" si="0"/>
        <v>7</v>
      </c>
      <c r="Q7" s="146">
        <f t="shared" si="0"/>
        <v>8</v>
      </c>
      <c r="R7" s="146">
        <f t="shared" si="0"/>
        <v>9</v>
      </c>
      <c r="S7" s="146">
        <f t="shared" si="0"/>
        <v>10</v>
      </c>
      <c r="T7" s="146" t="s">
        <v>77</v>
      </c>
      <c r="U7" s="146" t="s">
        <v>77</v>
      </c>
      <c r="V7" s="146" t="s">
        <v>77</v>
      </c>
    </row>
    <row r="8" spans="1:22" ht="18.75" customHeight="1">
      <c r="A8" s="43"/>
      <c r="B8" s="43"/>
      <c r="C8" s="147"/>
      <c r="D8" s="148"/>
      <c r="E8" s="148"/>
      <c r="F8" s="148" t="s">
        <v>78</v>
      </c>
      <c r="G8" s="147"/>
      <c r="H8" s="57">
        <v>2</v>
      </c>
      <c r="I8" s="119"/>
      <c r="J8" s="45">
        <v>365.8</v>
      </c>
      <c r="K8" s="45">
        <v>365.8</v>
      </c>
      <c r="L8" s="45">
        <v>365.8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147"/>
      <c r="U8" s="159"/>
      <c r="V8" s="160" t="s">
        <v>208</v>
      </c>
    </row>
    <row r="9" spans="1:23" ht="36" customHeight="1">
      <c r="A9" s="43" t="s">
        <v>79</v>
      </c>
      <c r="B9" s="43" t="s">
        <v>256</v>
      </c>
      <c r="C9" s="147" t="s">
        <v>219</v>
      </c>
      <c r="D9" s="148" t="s">
        <v>256</v>
      </c>
      <c r="E9" s="148" t="s">
        <v>257</v>
      </c>
      <c r="F9" s="148" t="s">
        <v>258</v>
      </c>
      <c r="G9" s="147"/>
      <c r="H9" s="57">
        <v>1</v>
      </c>
      <c r="I9" s="119" t="s">
        <v>85</v>
      </c>
      <c r="J9" s="45">
        <v>90.1</v>
      </c>
      <c r="K9" s="45">
        <v>90.1</v>
      </c>
      <c r="L9" s="45">
        <v>90.1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147" t="s">
        <v>259</v>
      </c>
      <c r="U9" s="159">
        <v>43891</v>
      </c>
      <c r="V9" s="160" t="s">
        <v>208</v>
      </c>
      <c r="W9" s="8"/>
    </row>
    <row r="10" spans="1:22" ht="36" customHeight="1">
      <c r="A10" s="43" t="s">
        <v>79</v>
      </c>
      <c r="B10" s="43" t="s">
        <v>260</v>
      </c>
      <c r="C10" s="147" t="s">
        <v>223</v>
      </c>
      <c r="D10" s="148" t="s">
        <v>261</v>
      </c>
      <c r="E10" s="148" t="s">
        <v>257</v>
      </c>
      <c r="F10" s="148" t="s">
        <v>262</v>
      </c>
      <c r="G10" s="147"/>
      <c r="H10" s="57">
        <v>0</v>
      </c>
      <c r="I10" s="119"/>
      <c r="J10" s="45">
        <v>97</v>
      </c>
      <c r="K10" s="45">
        <v>97</v>
      </c>
      <c r="L10" s="45">
        <v>97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147" t="s">
        <v>263</v>
      </c>
      <c r="U10" s="159">
        <v>43983</v>
      </c>
      <c r="V10" s="160" t="s">
        <v>208</v>
      </c>
    </row>
    <row r="11" spans="1:23" ht="36" customHeight="1">
      <c r="A11" s="43" t="s">
        <v>79</v>
      </c>
      <c r="B11" s="43" t="s">
        <v>260</v>
      </c>
      <c r="C11" s="147" t="s">
        <v>223</v>
      </c>
      <c r="D11" s="148" t="s">
        <v>264</v>
      </c>
      <c r="E11" s="148" t="s">
        <v>257</v>
      </c>
      <c r="F11" s="148" t="s">
        <v>265</v>
      </c>
      <c r="G11" s="147"/>
      <c r="H11" s="57">
        <v>0</v>
      </c>
      <c r="I11" s="119" t="s">
        <v>85</v>
      </c>
      <c r="J11" s="45">
        <v>173.7</v>
      </c>
      <c r="K11" s="45">
        <v>173.7</v>
      </c>
      <c r="L11" s="45">
        <v>173.7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147" t="s">
        <v>263</v>
      </c>
      <c r="U11" s="159">
        <v>43891</v>
      </c>
      <c r="V11" s="160" t="s">
        <v>208</v>
      </c>
      <c r="W11" s="8"/>
    </row>
    <row r="12" spans="1:23" ht="36" customHeight="1">
      <c r="A12" s="43" t="s">
        <v>80</v>
      </c>
      <c r="B12" s="43" t="s">
        <v>158</v>
      </c>
      <c r="C12" s="147"/>
      <c r="D12" s="148" t="s">
        <v>266</v>
      </c>
      <c r="E12" s="148" t="s">
        <v>267</v>
      </c>
      <c r="F12" s="148" t="s">
        <v>268</v>
      </c>
      <c r="G12" s="147"/>
      <c r="H12" s="57">
        <v>1</v>
      </c>
      <c r="I12" s="119" t="s">
        <v>85</v>
      </c>
      <c r="J12" s="45">
        <v>5</v>
      </c>
      <c r="K12" s="45">
        <v>5</v>
      </c>
      <c r="L12" s="45">
        <v>5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147" t="s">
        <v>259</v>
      </c>
      <c r="U12" s="159">
        <v>43891</v>
      </c>
      <c r="V12" s="160" t="s">
        <v>208</v>
      </c>
      <c r="W12" s="8"/>
    </row>
    <row r="13" spans="1:23" ht="12.75" customHeight="1">
      <c r="A13" s="8"/>
      <c r="B13" s="8"/>
      <c r="C13" s="8"/>
      <c r="D13" s="8"/>
      <c r="E13" s="8"/>
      <c r="J13" s="8"/>
      <c r="K13" s="8"/>
      <c r="L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2.75" customHeight="1">
      <c r="A14" s="8"/>
      <c r="B14" s="8"/>
      <c r="C14" s="8"/>
      <c r="D14" s="8"/>
      <c r="E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 customHeight="1">
      <c r="A15" s="8"/>
      <c r="B15" s="8"/>
      <c r="C15" s="8"/>
      <c r="D15" s="8"/>
      <c r="E15" s="8"/>
      <c r="I15" s="8"/>
      <c r="K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 customHeight="1">
      <c r="A16" s="8"/>
      <c r="B16" s="8"/>
      <c r="C16" s="8"/>
      <c r="D16" s="8"/>
      <c r="E16" s="8"/>
      <c r="F16" s="8"/>
      <c r="I16" s="8"/>
      <c r="K16" s="8"/>
      <c r="L16" s="8"/>
      <c r="M16" s="8"/>
      <c r="N16" s="8"/>
      <c r="O16" s="8"/>
      <c r="P16" s="8"/>
      <c r="Q16" s="8"/>
      <c r="R16" s="8"/>
      <c r="S16" s="8"/>
      <c r="V16" s="8"/>
      <c r="W16" s="8"/>
    </row>
    <row r="17" spans="1:23" ht="12.75" customHeight="1">
      <c r="A17" s="8"/>
      <c r="B17" s="8"/>
      <c r="C17" s="8"/>
      <c r="D17" s="8"/>
      <c r="E17" s="8"/>
      <c r="F17" s="8"/>
      <c r="I17" s="8"/>
      <c r="K17" s="8"/>
      <c r="L17" s="8"/>
      <c r="M17" s="8"/>
      <c r="N17" s="8"/>
      <c r="O17" s="8"/>
      <c r="P17" s="8"/>
      <c r="Q17" s="8"/>
      <c r="R17" s="8"/>
      <c r="S17" s="8"/>
      <c r="V17" s="8"/>
      <c r="W17" s="8"/>
    </row>
    <row r="18" spans="3:18" ht="12.75" customHeight="1">
      <c r="C18" s="8"/>
      <c r="F18" s="8"/>
      <c r="I18" s="8"/>
      <c r="K18" s="8"/>
      <c r="M18" s="8"/>
      <c r="N18" s="8"/>
      <c r="P18" s="8"/>
      <c r="Q18" s="8"/>
      <c r="R18" s="8"/>
    </row>
    <row r="19" spans="3:18" ht="12.75" customHeight="1">
      <c r="C19" s="8"/>
      <c r="F19" s="8"/>
      <c r="I19" s="8"/>
      <c r="K19" s="8"/>
      <c r="N19" s="8"/>
      <c r="Q19" s="8"/>
      <c r="R19" s="8"/>
    </row>
    <row r="20" spans="3:18" ht="12.75" customHeight="1">
      <c r="C20" s="8"/>
      <c r="F20" s="8"/>
      <c r="I20" s="8"/>
      <c r="K20" s="8"/>
      <c r="M20" s="8"/>
      <c r="Q20" s="8"/>
      <c r="R20" s="8"/>
    </row>
    <row r="21" spans="3:18" ht="12.75" customHeight="1">
      <c r="C21" s="8"/>
      <c r="D21" s="8"/>
      <c r="F21" s="8"/>
      <c r="I21" s="8"/>
      <c r="K21" s="8"/>
      <c r="M21" s="8"/>
      <c r="Q21" s="8"/>
      <c r="R21" s="8"/>
    </row>
    <row r="22" spans="4:17" ht="12.75" customHeight="1">
      <c r="D22" s="8"/>
      <c r="I22" s="8"/>
      <c r="K22" s="8"/>
      <c r="P22" s="8"/>
      <c r="Q22" s="8"/>
    </row>
    <row r="23" spans="4:17" ht="12.75" customHeight="1">
      <c r="D23" s="8"/>
      <c r="F23" s="8"/>
      <c r="I23" s="8"/>
      <c r="K23" s="8"/>
      <c r="P23" s="8"/>
      <c r="Q23" s="8"/>
    </row>
    <row r="24" spans="4:17" ht="12.75" customHeight="1">
      <c r="D24" s="8"/>
      <c r="F24" s="8"/>
      <c r="I24" s="8"/>
      <c r="J24" s="8"/>
      <c r="K24" s="8"/>
      <c r="P24" s="8"/>
      <c r="Q24" s="8"/>
    </row>
    <row r="25" spans="4:17" ht="12.75" customHeight="1">
      <c r="D25" s="8"/>
      <c r="E25" s="8"/>
      <c r="F25" s="8"/>
      <c r="I25" s="8"/>
      <c r="P25" s="8"/>
      <c r="Q25" s="8"/>
    </row>
    <row r="26" spans="6:17" ht="12.75" customHeight="1">
      <c r="F26" s="8"/>
      <c r="P26" s="8"/>
      <c r="Q26" s="8"/>
    </row>
    <row r="27" ht="12.75" customHeight="1">
      <c r="E27" s="8"/>
    </row>
    <row r="28" spans="5:16" ht="9.75" customHeight="1">
      <c r="E28" s="8"/>
      <c r="P28" s="8"/>
    </row>
    <row r="29" ht="9.75" customHeight="1">
      <c r="F29" s="8"/>
    </row>
    <row r="30" spans="6:15" ht="9.75" customHeight="1">
      <c r="F30" s="8"/>
      <c r="G30" s="8"/>
      <c r="O30" s="8"/>
    </row>
    <row r="31" ht="9.75" customHeight="1">
      <c r="O31" s="8"/>
    </row>
    <row r="33" ht="9.75" customHeight="1">
      <c r="O33" s="8"/>
    </row>
  </sheetData>
  <sheetProtection/>
  <mergeCells count="22">
    <mergeCell ref="S5:S6"/>
    <mergeCell ref="T4:T6"/>
    <mergeCell ref="U4:U6"/>
    <mergeCell ref="V4:V6"/>
    <mergeCell ref="M5:M6"/>
    <mergeCell ref="N5:N6"/>
    <mergeCell ref="O5:O6"/>
    <mergeCell ref="P5:P6"/>
    <mergeCell ref="Q5:Q6"/>
    <mergeCell ref="R5:R6"/>
    <mergeCell ref="G4:G6"/>
    <mergeCell ref="H4:H6"/>
    <mergeCell ref="I4:I6"/>
    <mergeCell ref="J5:J6"/>
    <mergeCell ref="K5:K6"/>
    <mergeCell ref="L5:L6"/>
    <mergeCell ref="A4:A6"/>
    <mergeCell ref="B4:B6"/>
    <mergeCell ref="C4:C6"/>
    <mergeCell ref="D4:D6"/>
    <mergeCell ref="E4:E6"/>
    <mergeCell ref="F4:F6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3"/>
  <sheetViews>
    <sheetView showGridLines="0" showZeros="0" zoomScalePageLayoutView="0" workbookViewId="0" topLeftCell="A1">
      <selection activeCell="G14" sqref="G14"/>
    </sheetView>
  </sheetViews>
  <sheetFormatPr defaultColWidth="9.16015625" defaultRowHeight="11.25"/>
  <cols>
    <col min="1" max="1" width="26.33203125" style="0" customWidth="1"/>
    <col min="2" max="2" width="14.5" style="0" customWidth="1"/>
    <col min="3" max="3" width="17.5" style="0" customWidth="1"/>
    <col min="4" max="4" width="15" style="0" customWidth="1"/>
    <col min="5" max="5" width="13" style="0" customWidth="1"/>
    <col min="6" max="6" width="9.16015625" style="0" customWidth="1"/>
    <col min="7" max="7" width="13" style="0" customWidth="1"/>
    <col min="8" max="8" width="9.16015625" style="0" customWidth="1"/>
    <col min="9" max="10" width="13.16015625" style="0" customWidth="1"/>
    <col min="11" max="11" width="12.66015625" style="0" customWidth="1"/>
    <col min="12" max="12" width="14.5" style="0" customWidth="1"/>
    <col min="13" max="13" width="13.16015625" style="0" customWidth="1"/>
    <col min="14" max="14" width="9.16015625" style="0" customWidth="1"/>
    <col min="15" max="15" width="10.83203125" style="0" customWidth="1"/>
    <col min="16" max="17" width="13" style="0" customWidth="1"/>
    <col min="18" max="20" width="9.16015625" style="0" customWidth="1"/>
    <col min="21" max="21" width="21" style="0" customWidth="1"/>
  </cols>
  <sheetData>
    <row r="1" ht="12.75" customHeight="1">
      <c r="A1" s="8"/>
    </row>
    <row r="2" spans="1:21" ht="23.25" customHeight="1">
      <c r="A2" s="132" t="s">
        <v>269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8" customHeight="1">
      <c r="A3" s="115" t="s">
        <v>1</v>
      </c>
      <c r="U3" s="137" t="s">
        <v>2</v>
      </c>
    </row>
    <row r="4" spans="1:21" ht="33.75" customHeight="1">
      <c r="A4" s="231" t="s">
        <v>67</v>
      </c>
      <c r="B4" s="231" t="s">
        <v>270</v>
      </c>
      <c r="C4" s="231" t="s">
        <v>271</v>
      </c>
      <c r="D4" s="231" t="s">
        <v>272</v>
      </c>
      <c r="E4" s="238" t="s">
        <v>252</v>
      </c>
      <c r="F4" s="231" t="s">
        <v>251</v>
      </c>
      <c r="G4" s="231" t="s">
        <v>273</v>
      </c>
      <c r="H4" s="231" t="s">
        <v>68</v>
      </c>
      <c r="I4" s="231" t="s">
        <v>207</v>
      </c>
      <c r="J4" s="231" t="s">
        <v>70</v>
      </c>
      <c r="K4" s="231" t="s">
        <v>71</v>
      </c>
      <c r="L4" s="231" t="s">
        <v>72</v>
      </c>
      <c r="M4" s="231" t="s">
        <v>73</v>
      </c>
      <c r="N4" s="231" t="s">
        <v>74</v>
      </c>
      <c r="O4" s="231" t="s">
        <v>75</v>
      </c>
      <c r="P4" s="232" t="s">
        <v>76</v>
      </c>
      <c r="Q4" s="239" t="s">
        <v>57</v>
      </c>
      <c r="R4" s="138" t="s">
        <v>274</v>
      </c>
      <c r="S4" s="52"/>
      <c r="T4" s="139"/>
      <c r="U4" s="232" t="s">
        <v>255</v>
      </c>
    </row>
    <row r="5" spans="1:21" ht="29.25" customHeight="1">
      <c r="A5" s="231"/>
      <c r="B5" s="231"/>
      <c r="C5" s="231"/>
      <c r="D5" s="231"/>
      <c r="E5" s="238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2"/>
      <c r="Q5" s="232"/>
      <c r="R5" s="140" t="s">
        <v>251</v>
      </c>
      <c r="S5" s="141" t="s">
        <v>275</v>
      </c>
      <c r="T5" s="142" t="s">
        <v>276</v>
      </c>
      <c r="U5" s="232"/>
    </row>
    <row r="6" spans="1:24" ht="24" customHeight="1">
      <c r="A6" s="133" t="s">
        <v>77</v>
      </c>
      <c r="B6" s="134" t="s">
        <v>77</v>
      </c>
      <c r="C6" s="134" t="s">
        <v>77</v>
      </c>
      <c r="D6" s="134" t="s">
        <v>77</v>
      </c>
      <c r="E6" s="134" t="s">
        <v>77</v>
      </c>
      <c r="F6" s="134" t="s">
        <v>77</v>
      </c>
      <c r="G6" s="134" t="s">
        <v>77</v>
      </c>
      <c r="H6" s="134">
        <v>1</v>
      </c>
      <c r="I6" s="134">
        <f aca="true" t="shared" si="0" ref="I6:T6">H6+1</f>
        <v>2</v>
      </c>
      <c r="J6" s="134">
        <f t="shared" si="0"/>
        <v>3</v>
      </c>
      <c r="K6" s="134">
        <f t="shared" si="0"/>
        <v>4</v>
      </c>
      <c r="L6" s="134">
        <f t="shared" si="0"/>
        <v>5</v>
      </c>
      <c r="M6" s="134">
        <f t="shared" si="0"/>
        <v>6</v>
      </c>
      <c r="N6" s="134">
        <f t="shared" si="0"/>
        <v>7</v>
      </c>
      <c r="O6" s="134">
        <f t="shared" si="0"/>
        <v>8</v>
      </c>
      <c r="P6" s="134">
        <f t="shared" si="0"/>
        <v>9</v>
      </c>
      <c r="Q6" s="134">
        <f t="shared" si="0"/>
        <v>10</v>
      </c>
      <c r="R6" s="134">
        <f t="shared" si="0"/>
        <v>11</v>
      </c>
      <c r="S6" s="134">
        <f t="shared" si="0"/>
        <v>12</v>
      </c>
      <c r="T6" s="134">
        <f t="shared" si="0"/>
        <v>13</v>
      </c>
      <c r="U6" s="134" t="s">
        <v>77</v>
      </c>
      <c r="V6" s="143"/>
      <c r="W6" s="143"/>
      <c r="X6" s="143"/>
    </row>
    <row r="7" spans="1:22" ht="23.25" customHeight="1">
      <c r="A7" s="3" t="s">
        <v>78</v>
      </c>
      <c r="B7" s="3"/>
      <c r="C7" s="3"/>
      <c r="D7" s="13"/>
      <c r="E7" s="135"/>
      <c r="F7" s="23">
        <f>F8</f>
        <v>11</v>
      </c>
      <c r="G7" s="13"/>
      <c r="H7" s="25">
        <f>H8</f>
        <v>1.4000000000000001</v>
      </c>
      <c r="I7" s="25">
        <f>I8</f>
        <v>1.4000000000000001</v>
      </c>
      <c r="J7" s="25">
        <f>J8</f>
        <v>1.4000000000000001</v>
      </c>
      <c r="K7" s="23">
        <v>0</v>
      </c>
      <c r="L7" s="23">
        <v>0</v>
      </c>
      <c r="M7" s="23">
        <v>0</v>
      </c>
      <c r="N7" s="25">
        <v>0</v>
      </c>
      <c r="O7" s="23">
        <v>0</v>
      </c>
      <c r="P7" s="136">
        <v>0</v>
      </c>
      <c r="Q7" s="23">
        <v>0</v>
      </c>
      <c r="R7" s="36">
        <f>R8</f>
        <v>8</v>
      </c>
      <c r="S7" s="23">
        <f>S8</f>
        <v>1.1</v>
      </c>
      <c r="T7" s="13"/>
      <c r="U7" s="3" t="s">
        <v>208</v>
      </c>
      <c r="V7" s="8"/>
    </row>
    <row r="8" spans="1:21" ht="23.25" customHeight="1">
      <c r="A8" s="3" t="s">
        <v>79</v>
      </c>
      <c r="B8" s="3"/>
      <c r="C8" s="3"/>
      <c r="D8" s="13"/>
      <c r="E8" s="135"/>
      <c r="F8" s="23">
        <f>SUM(F9:F11)</f>
        <v>11</v>
      </c>
      <c r="G8" s="13"/>
      <c r="H8" s="25">
        <f>SUM(H9:H11)</f>
        <v>1.4000000000000001</v>
      </c>
      <c r="I8" s="25">
        <f>SUM(I9:I11)</f>
        <v>1.4000000000000001</v>
      </c>
      <c r="J8" s="25">
        <f>SUM(J9:J11)</f>
        <v>1.4000000000000001</v>
      </c>
      <c r="K8" s="23">
        <v>0</v>
      </c>
      <c r="L8" s="23">
        <v>0</v>
      </c>
      <c r="M8" s="23">
        <v>0</v>
      </c>
      <c r="N8" s="25">
        <v>0</v>
      </c>
      <c r="O8" s="23">
        <v>0</v>
      </c>
      <c r="P8" s="136">
        <v>0</v>
      </c>
      <c r="Q8" s="23">
        <v>0</v>
      </c>
      <c r="R8" s="36">
        <f>SUM(R9:R11)</f>
        <v>8</v>
      </c>
      <c r="S8" s="23">
        <f>SUM(S9:S11)</f>
        <v>1.1</v>
      </c>
      <c r="T8" s="13"/>
      <c r="U8" s="3" t="s">
        <v>208</v>
      </c>
    </row>
    <row r="9" spans="1:21" ht="27.75" customHeight="1">
      <c r="A9" s="3" t="s">
        <v>145</v>
      </c>
      <c r="B9" s="3" t="s">
        <v>277</v>
      </c>
      <c r="C9" s="3" t="s">
        <v>278</v>
      </c>
      <c r="D9" s="13"/>
      <c r="E9" s="135" t="s">
        <v>279</v>
      </c>
      <c r="F9" s="23">
        <v>8</v>
      </c>
      <c r="G9" s="13" t="s">
        <v>280</v>
      </c>
      <c r="H9" s="25">
        <v>0.8</v>
      </c>
      <c r="I9" s="23">
        <v>0.8</v>
      </c>
      <c r="J9" s="36">
        <v>0.8</v>
      </c>
      <c r="K9" s="23">
        <v>0</v>
      </c>
      <c r="L9" s="23">
        <v>0</v>
      </c>
      <c r="M9" s="23">
        <v>0</v>
      </c>
      <c r="N9" s="25">
        <v>0</v>
      </c>
      <c r="O9" s="23">
        <v>0</v>
      </c>
      <c r="P9" s="136">
        <v>0</v>
      </c>
      <c r="Q9" s="23">
        <v>0</v>
      </c>
      <c r="R9" s="36">
        <v>5</v>
      </c>
      <c r="S9" s="23">
        <v>0.5</v>
      </c>
      <c r="T9" s="13"/>
      <c r="U9" s="13" t="s">
        <v>281</v>
      </c>
    </row>
    <row r="10" spans="1:21" ht="23.25" customHeight="1">
      <c r="A10" s="3" t="s">
        <v>145</v>
      </c>
      <c r="B10" s="3" t="s">
        <v>277</v>
      </c>
      <c r="C10" s="3" t="s">
        <v>282</v>
      </c>
      <c r="D10" s="13"/>
      <c r="E10" s="135" t="s">
        <v>283</v>
      </c>
      <c r="F10" s="23">
        <v>2</v>
      </c>
      <c r="G10" s="13" t="s">
        <v>284</v>
      </c>
      <c r="H10" s="25">
        <v>0.4</v>
      </c>
      <c r="I10" s="23">
        <v>0.4</v>
      </c>
      <c r="J10" s="36">
        <v>0.4</v>
      </c>
      <c r="K10" s="23">
        <v>0</v>
      </c>
      <c r="L10" s="23">
        <v>0</v>
      </c>
      <c r="M10" s="23">
        <v>0</v>
      </c>
      <c r="N10" s="25">
        <v>0</v>
      </c>
      <c r="O10" s="23">
        <v>0</v>
      </c>
      <c r="P10" s="136">
        <v>0</v>
      </c>
      <c r="Q10" s="23">
        <v>0</v>
      </c>
      <c r="R10" s="36">
        <v>2</v>
      </c>
      <c r="S10" s="23">
        <v>0.4</v>
      </c>
      <c r="T10" s="13"/>
      <c r="U10" s="13" t="s">
        <v>281</v>
      </c>
    </row>
    <row r="11" spans="1:21" ht="23.25" customHeight="1">
      <c r="A11" s="3" t="s">
        <v>145</v>
      </c>
      <c r="B11" s="3" t="s">
        <v>285</v>
      </c>
      <c r="C11" s="3" t="s">
        <v>286</v>
      </c>
      <c r="D11" s="13"/>
      <c r="E11" s="135" t="s">
        <v>279</v>
      </c>
      <c r="F11" s="23">
        <v>1</v>
      </c>
      <c r="G11" s="13" t="s">
        <v>287</v>
      </c>
      <c r="H11" s="25">
        <v>0.2</v>
      </c>
      <c r="I11" s="23">
        <v>0.2</v>
      </c>
      <c r="J11" s="36">
        <v>0.2</v>
      </c>
      <c r="K11" s="23">
        <v>0</v>
      </c>
      <c r="L11" s="23">
        <v>0</v>
      </c>
      <c r="M11" s="23">
        <v>0</v>
      </c>
      <c r="N11" s="25">
        <v>0</v>
      </c>
      <c r="O11" s="23">
        <v>0</v>
      </c>
      <c r="P11" s="136">
        <v>0</v>
      </c>
      <c r="Q11" s="23">
        <v>0</v>
      </c>
      <c r="R11" s="36">
        <v>1</v>
      </c>
      <c r="S11" s="23">
        <v>0.2</v>
      </c>
      <c r="T11" s="13"/>
      <c r="U11" s="13" t="s">
        <v>281</v>
      </c>
    </row>
    <row r="12" spans="16:18" ht="12.75" customHeight="1">
      <c r="P12" s="8"/>
      <c r="Q12" s="8"/>
      <c r="R12" s="8"/>
    </row>
    <row r="13" spans="14:18" ht="12.75" customHeight="1">
      <c r="N13" s="8"/>
      <c r="O13" s="8"/>
      <c r="P13" s="8"/>
      <c r="Q13" s="8"/>
      <c r="R13" s="8"/>
    </row>
    <row r="14" spans="3:18" ht="12.75" customHeight="1">
      <c r="C14" s="8"/>
      <c r="N14" s="8"/>
      <c r="O14" s="8"/>
      <c r="Q14" s="8"/>
      <c r="R14" s="8"/>
    </row>
    <row r="15" ht="12.75" customHeight="1">
      <c r="R15" s="8"/>
    </row>
    <row r="16" ht="12.75" customHeight="1">
      <c r="R16" s="8"/>
    </row>
    <row r="17" ht="12.75" customHeight="1">
      <c r="R17" s="8"/>
    </row>
    <row r="18" spans="6:18" ht="12.75" customHeight="1">
      <c r="F18" s="8"/>
      <c r="R18" s="8"/>
    </row>
    <row r="19" spans="10:17" ht="9.75" customHeight="1">
      <c r="J19" s="8"/>
      <c r="Q19" s="8"/>
    </row>
    <row r="20" ht="11.25">
      <c r="Q20" s="8"/>
    </row>
    <row r="22" spans="14:17" ht="11.25">
      <c r="N22" s="8"/>
      <c r="Q22" s="8"/>
    </row>
    <row r="23" ht="11.25">
      <c r="Q23" s="8"/>
    </row>
  </sheetData>
  <sheetProtection/>
  <mergeCells count="18">
    <mergeCell ref="M4:M5"/>
    <mergeCell ref="N4:N5"/>
    <mergeCell ref="O4:O5"/>
    <mergeCell ref="P4:P5"/>
    <mergeCell ref="Q4:Q5"/>
    <mergeCell ref="U4:U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8"/>
    </row>
    <row r="2" spans="1:9" ht="29.25" customHeight="1">
      <c r="A2" s="113" t="s">
        <v>288</v>
      </c>
      <c r="B2" s="114"/>
      <c r="C2" s="114"/>
      <c r="D2" s="114"/>
      <c r="E2" s="114"/>
      <c r="F2" s="114"/>
      <c r="G2" s="114"/>
      <c r="H2" s="114"/>
      <c r="I2" s="131"/>
    </row>
    <row r="3" spans="1:9" ht="15.75" customHeight="1">
      <c r="A3" s="115" t="s">
        <v>1</v>
      </c>
      <c r="B3" s="116"/>
      <c r="C3" s="116"/>
      <c r="D3" s="117"/>
      <c r="E3" s="117"/>
      <c r="F3" s="116"/>
      <c r="G3" s="117"/>
      <c r="H3" s="118" t="s">
        <v>2</v>
      </c>
      <c r="I3" s="131"/>
    </row>
    <row r="4" spans="1:9" ht="19.5" customHeight="1">
      <c r="A4" s="229" t="s">
        <v>289</v>
      </c>
      <c r="B4" s="230" t="s">
        <v>290</v>
      </c>
      <c r="C4" s="225" t="s">
        <v>291</v>
      </c>
      <c r="D4" s="120" t="s">
        <v>292</v>
      </c>
      <c r="E4" s="121"/>
      <c r="F4" s="225" t="s">
        <v>293</v>
      </c>
      <c r="G4" s="120" t="s">
        <v>294</v>
      </c>
      <c r="H4" s="122"/>
      <c r="I4" s="131"/>
    </row>
    <row r="5" spans="1:9" ht="19.5" customHeight="1">
      <c r="A5" s="229"/>
      <c r="B5" s="230"/>
      <c r="C5" s="225"/>
      <c r="D5" s="123" t="s">
        <v>295</v>
      </c>
      <c r="E5" s="124" t="s">
        <v>296</v>
      </c>
      <c r="F5" s="225"/>
      <c r="G5" s="123" t="s">
        <v>295</v>
      </c>
      <c r="H5" s="125" t="s">
        <v>296</v>
      </c>
      <c r="I5" s="131"/>
    </row>
    <row r="6" spans="1:9" ht="19.5" customHeight="1">
      <c r="A6" s="126" t="s">
        <v>77</v>
      </c>
      <c r="B6" s="127">
        <v>1</v>
      </c>
      <c r="C6" s="127">
        <v>2</v>
      </c>
      <c r="D6" s="127">
        <v>3</v>
      </c>
      <c r="E6" s="127">
        <v>4</v>
      </c>
      <c r="F6" s="127">
        <v>5</v>
      </c>
      <c r="G6" s="127">
        <v>6</v>
      </c>
      <c r="H6" s="127">
        <v>7</v>
      </c>
      <c r="I6" s="131"/>
    </row>
    <row r="7" spans="1:9" ht="19.5" customHeight="1">
      <c r="A7" s="128" t="s">
        <v>79</v>
      </c>
      <c r="B7" s="129">
        <v>0</v>
      </c>
      <c r="C7" s="57">
        <v>0</v>
      </c>
      <c r="D7" s="57">
        <v>0</v>
      </c>
      <c r="E7" s="130">
        <f>IF(C7=0,0,D7/C7)</f>
        <v>0</v>
      </c>
      <c r="F7" s="57">
        <v>0</v>
      </c>
      <c r="G7" s="57">
        <v>0</v>
      </c>
      <c r="H7" s="48">
        <f>IF(F7=0,0,G7/F7)</f>
        <v>0</v>
      </c>
      <c r="I7" s="131"/>
    </row>
    <row r="8" spans="1:9" ht="19.5" customHeight="1">
      <c r="A8" s="128" t="s">
        <v>297</v>
      </c>
      <c r="B8" s="129">
        <v>0</v>
      </c>
      <c r="C8" s="57">
        <v>0</v>
      </c>
      <c r="D8" s="57">
        <v>0</v>
      </c>
      <c r="E8" s="130">
        <f>IF(C8=0,0,D8/C8)</f>
        <v>0</v>
      </c>
      <c r="F8" s="57">
        <v>0</v>
      </c>
      <c r="G8" s="57">
        <v>0</v>
      </c>
      <c r="H8" s="48">
        <f>IF(F8=0,0,G8/F8)</f>
        <v>0</v>
      </c>
      <c r="I8" s="131"/>
    </row>
    <row r="9" spans="1:9" ht="19.5" customHeight="1">
      <c r="A9" s="128" t="s">
        <v>80</v>
      </c>
      <c r="B9" s="129">
        <v>7.42</v>
      </c>
      <c r="C9" s="57">
        <v>7.81</v>
      </c>
      <c r="D9" s="57">
        <f>B9-C9</f>
        <v>-0.3899999999999997</v>
      </c>
      <c r="E9" s="130">
        <f>IF(C9=0,0,D9/C9)</f>
        <v>-0.049935979513444265</v>
      </c>
      <c r="F9" s="57">
        <v>2.72</v>
      </c>
      <c r="G9" s="57">
        <f>B9-F9</f>
        <v>4.699999999999999</v>
      </c>
      <c r="H9" s="48">
        <f>IF(F9=0,0,G9/F9)</f>
        <v>1.7279411764705879</v>
      </c>
      <c r="I9" s="131"/>
    </row>
    <row r="10" spans="1:9" ht="19.5" customHeight="1">
      <c r="A10" s="128" t="s">
        <v>298</v>
      </c>
      <c r="B10" s="129">
        <v>0.76</v>
      </c>
      <c r="C10" s="57">
        <v>0.8</v>
      </c>
      <c r="D10" s="57">
        <f>B10-C10</f>
        <v>-0.040000000000000036</v>
      </c>
      <c r="E10" s="130">
        <f>IF(C10=0,0,D10/C10)</f>
        <v>-0.050000000000000044</v>
      </c>
      <c r="F10" s="57">
        <v>0.04</v>
      </c>
      <c r="G10" s="57">
        <f>B10-F10</f>
        <v>0.72</v>
      </c>
      <c r="H10" s="48">
        <f>IF(F10=0,0,G10/F10)</f>
        <v>18</v>
      </c>
      <c r="I10" s="131"/>
    </row>
    <row r="11" spans="1:9" ht="19.5" customHeight="1">
      <c r="A11" s="128" t="s">
        <v>297</v>
      </c>
      <c r="B11" s="129">
        <v>6.65</v>
      </c>
      <c r="C11" s="57">
        <v>7.01</v>
      </c>
      <c r="D11" s="57">
        <f>B11-C11</f>
        <v>-0.35999999999999943</v>
      </c>
      <c r="E11" s="130">
        <f>IF(C11=0,0,D11/C11)</f>
        <v>-0.051355206847360835</v>
      </c>
      <c r="F11" s="57">
        <v>2.68</v>
      </c>
      <c r="G11" s="57">
        <f>B11-F11</f>
        <v>3.97</v>
      </c>
      <c r="H11" s="48">
        <f>IF(F11=0,0,G11/F11)</f>
        <v>1.4813432835820894</v>
      </c>
      <c r="I11" s="131"/>
    </row>
    <row r="12" spans="1:9" ht="9.75" customHeight="1">
      <c r="A12" s="8"/>
      <c r="B12" s="8"/>
      <c r="C12" s="8"/>
      <c r="D12" s="8"/>
      <c r="E12" s="8"/>
      <c r="F12" s="8"/>
      <c r="G12" s="8"/>
      <c r="H12" s="8"/>
      <c r="I12" s="131"/>
    </row>
    <row r="13" spans="1:9" ht="9.75" customHeight="1">
      <c r="A13" s="8"/>
      <c r="B13" s="8"/>
      <c r="C13" s="131"/>
      <c r="D13" s="131"/>
      <c r="E13" s="8"/>
      <c r="F13" s="131"/>
      <c r="G13" s="131"/>
      <c r="H13" s="8"/>
      <c r="I13" s="131"/>
    </row>
    <row r="14" spans="1:9" ht="9.75" customHeight="1">
      <c r="A14" s="8"/>
      <c r="B14" s="8"/>
      <c r="C14" s="8"/>
      <c r="D14" s="131"/>
      <c r="E14" s="131"/>
      <c r="F14" s="131"/>
      <c r="G14" s="131"/>
      <c r="H14" s="8"/>
      <c r="I14" s="131"/>
    </row>
    <row r="15" spans="1:9" ht="9.75" customHeight="1">
      <c r="A15" s="8"/>
      <c r="B15" s="8"/>
      <c r="C15" s="131"/>
      <c r="D15" s="131"/>
      <c r="E15" s="131"/>
      <c r="F15" s="131"/>
      <c r="G15" s="131"/>
      <c r="H15" s="8"/>
      <c r="I15" s="131"/>
    </row>
    <row r="16" spans="1:9" ht="9.75" customHeight="1">
      <c r="A16" s="131"/>
      <c r="B16" s="131"/>
      <c r="C16" s="131"/>
      <c r="D16" s="131"/>
      <c r="E16" s="131"/>
      <c r="F16" s="131"/>
      <c r="G16" s="131"/>
      <c r="H16" s="8"/>
      <c r="I16" s="131"/>
    </row>
    <row r="17" spans="1:9" ht="9.75" customHeight="1">
      <c r="A17" s="8"/>
      <c r="B17" s="131"/>
      <c r="C17" s="131"/>
      <c r="D17" s="131"/>
      <c r="E17" s="131"/>
      <c r="F17" s="131"/>
      <c r="G17" s="131"/>
      <c r="H17" s="8"/>
      <c r="I17" s="131"/>
    </row>
    <row r="18" spans="1:9" ht="9.75" customHeight="1">
      <c r="A18" s="8"/>
      <c r="B18" s="8"/>
      <c r="C18" s="131"/>
      <c r="D18" s="131"/>
      <c r="E18" s="131"/>
      <c r="F18" s="131"/>
      <c r="G18" s="131"/>
      <c r="H18" s="131"/>
      <c r="I18" s="131"/>
    </row>
    <row r="19" ht="12.75" customHeight="1">
      <c r="A19" s="8"/>
    </row>
    <row r="20" ht="12.75" customHeight="1">
      <c r="A20" s="8"/>
    </row>
    <row r="21" ht="12.75" customHeight="1">
      <c r="A21" s="8"/>
    </row>
    <row r="22" ht="12.75" customHeight="1"/>
    <row r="23" spans="1:2" ht="12.75" customHeight="1">
      <c r="A23" s="8"/>
      <c r="B23" s="8"/>
    </row>
  </sheetData>
  <sheetProtection/>
  <mergeCells count="4">
    <mergeCell ref="A4:A5"/>
    <mergeCell ref="B4:B5"/>
    <mergeCell ref="C4:C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8"/>
    </row>
    <row r="2" spans="1:9" ht="29.25" customHeight="1">
      <c r="A2" s="113" t="s">
        <v>299</v>
      </c>
      <c r="B2" s="114"/>
      <c r="C2" s="114"/>
      <c r="D2" s="114"/>
      <c r="E2" s="114"/>
      <c r="F2" s="114"/>
      <c r="G2" s="114"/>
      <c r="H2" s="114"/>
      <c r="I2" s="131"/>
    </row>
    <row r="3" spans="1:9" ht="15.75" customHeight="1">
      <c r="A3" s="115" t="s">
        <v>1</v>
      </c>
      <c r="B3" s="116"/>
      <c r="C3" s="116"/>
      <c r="D3" s="117"/>
      <c r="E3" s="117"/>
      <c r="F3" s="116"/>
      <c r="G3" s="117"/>
      <c r="H3" s="118" t="s">
        <v>2</v>
      </c>
      <c r="I3" s="131"/>
    </row>
    <row r="4" spans="1:9" ht="19.5" customHeight="1">
      <c r="A4" s="229" t="s">
        <v>289</v>
      </c>
      <c r="B4" s="230" t="s">
        <v>290</v>
      </c>
      <c r="C4" s="225" t="s">
        <v>291</v>
      </c>
      <c r="D4" s="120" t="s">
        <v>292</v>
      </c>
      <c r="E4" s="121"/>
      <c r="F4" s="225" t="s">
        <v>293</v>
      </c>
      <c r="G4" s="120" t="s">
        <v>294</v>
      </c>
      <c r="H4" s="122"/>
      <c r="I4" s="131"/>
    </row>
    <row r="5" spans="1:9" ht="19.5" customHeight="1">
      <c r="A5" s="229"/>
      <c r="B5" s="230"/>
      <c r="C5" s="225"/>
      <c r="D5" s="123" t="s">
        <v>295</v>
      </c>
      <c r="E5" s="124" t="s">
        <v>296</v>
      </c>
      <c r="F5" s="225"/>
      <c r="G5" s="123" t="s">
        <v>295</v>
      </c>
      <c r="H5" s="125" t="s">
        <v>296</v>
      </c>
      <c r="I5" s="131"/>
    </row>
    <row r="6" spans="1:9" ht="19.5" customHeight="1">
      <c r="A6" s="126" t="s">
        <v>77</v>
      </c>
      <c r="B6" s="127">
        <v>1</v>
      </c>
      <c r="C6" s="127">
        <v>2</v>
      </c>
      <c r="D6" s="127">
        <v>3</v>
      </c>
      <c r="E6" s="127">
        <v>4</v>
      </c>
      <c r="F6" s="127">
        <v>5</v>
      </c>
      <c r="G6" s="127">
        <v>6</v>
      </c>
      <c r="H6" s="127">
        <v>7</v>
      </c>
      <c r="I6" s="131"/>
    </row>
    <row r="7" spans="1:9" ht="19.5" customHeight="1">
      <c r="A7" s="128"/>
      <c r="B7" s="129"/>
      <c r="C7" s="45"/>
      <c r="D7" s="129"/>
      <c r="E7" s="130">
        <f>IF(C7=0,0,D7/C7)</f>
        <v>0</v>
      </c>
      <c r="F7" s="57"/>
      <c r="G7" s="57"/>
      <c r="H7" s="48">
        <f>IF(F7=0,0,G7/F7)</f>
        <v>0</v>
      </c>
      <c r="I7" s="8"/>
    </row>
    <row r="8" spans="1:9" ht="9.75" customHeight="1">
      <c r="A8" s="8"/>
      <c r="B8" s="8"/>
      <c r="C8" s="8"/>
      <c r="D8" s="8"/>
      <c r="E8" s="8"/>
      <c r="F8" s="8"/>
      <c r="G8" s="8"/>
      <c r="H8" s="8"/>
      <c r="I8" s="131"/>
    </row>
    <row r="9" spans="1:9" ht="9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9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9.7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9.7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9.75" customHeight="1">
      <c r="A13" s="8"/>
      <c r="B13" s="8"/>
      <c r="C13" s="131"/>
      <c r="D13" s="131"/>
      <c r="E13" s="8"/>
      <c r="F13" s="131"/>
      <c r="G13" s="131"/>
      <c r="H13" s="8"/>
      <c r="I13" s="8"/>
    </row>
    <row r="14" spans="1:9" ht="9.75" customHeight="1">
      <c r="A14" s="8"/>
      <c r="B14" s="8"/>
      <c r="C14" s="131"/>
      <c r="D14" s="131"/>
      <c r="E14" s="131"/>
      <c r="F14" s="131"/>
      <c r="G14" s="131"/>
      <c r="H14" s="8"/>
      <c r="I14" s="8"/>
    </row>
    <row r="15" spans="1:9" ht="9.75" customHeight="1">
      <c r="A15" s="8"/>
      <c r="B15" s="8"/>
      <c r="C15" s="131"/>
      <c r="D15" s="131"/>
      <c r="E15" s="131"/>
      <c r="F15" s="131"/>
      <c r="G15" s="131"/>
      <c r="H15" s="8"/>
      <c r="I15" s="131"/>
    </row>
    <row r="16" spans="1:9" ht="9.75" customHeight="1">
      <c r="A16" s="131"/>
      <c r="B16" s="8"/>
      <c r="C16" s="131"/>
      <c r="D16" s="131"/>
      <c r="E16" s="131"/>
      <c r="F16" s="131"/>
      <c r="G16" s="131"/>
      <c r="H16" s="8"/>
      <c r="I16" s="131"/>
    </row>
    <row r="17" spans="1:9" ht="9.75" customHeight="1">
      <c r="A17" s="8"/>
      <c r="B17" s="8"/>
      <c r="C17" s="131"/>
      <c r="D17" s="131"/>
      <c r="E17" s="131"/>
      <c r="F17" s="131"/>
      <c r="G17" s="131"/>
      <c r="H17" s="8"/>
      <c r="I17" s="131"/>
    </row>
    <row r="18" spans="1:9" ht="9.75" customHeight="1">
      <c r="A18" s="8"/>
      <c r="B18" s="8"/>
      <c r="C18" s="131"/>
      <c r="D18" s="131"/>
      <c r="E18" s="131"/>
      <c r="F18" s="131"/>
      <c r="G18" s="131"/>
      <c r="H18" s="8"/>
      <c r="I18" s="131"/>
    </row>
    <row r="19" spans="1:8" ht="12.75" customHeight="1">
      <c r="A19" s="8"/>
      <c r="B19" s="8"/>
      <c r="H19" s="8"/>
    </row>
    <row r="20" spans="1:8" ht="12.75" customHeight="1">
      <c r="A20" s="8"/>
      <c r="B20" s="8"/>
      <c r="H20" s="8"/>
    </row>
    <row r="21" spans="1:8" ht="12.75" customHeight="1">
      <c r="A21" s="8"/>
      <c r="H21" s="8"/>
    </row>
    <row r="22" ht="12.75" customHeight="1"/>
    <row r="23" spans="1:2" ht="12.75" customHeight="1">
      <c r="A23" s="8"/>
      <c r="B23" s="8"/>
    </row>
  </sheetData>
  <sheetProtection/>
  <mergeCells count="4">
    <mergeCell ref="A4:A5"/>
    <mergeCell ref="B4:B5"/>
    <mergeCell ref="C4:C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39"/>
  <sheetViews>
    <sheetView showGridLines="0" showZeros="0" zoomScalePageLayoutView="0" workbookViewId="0" topLeftCell="A1">
      <selection activeCell="H8" sqref="H8"/>
    </sheetView>
  </sheetViews>
  <sheetFormatPr defaultColWidth="9.16015625" defaultRowHeight="12.75" customHeight="1"/>
  <cols>
    <col min="1" max="1" width="36.5" style="0" customWidth="1"/>
    <col min="2" max="2" width="24.16015625" style="0" customWidth="1"/>
    <col min="3" max="3" width="30.5" style="0" customWidth="1"/>
    <col min="4" max="4" width="26.5" style="0" customWidth="1"/>
    <col min="5" max="5" width="36" style="0" customWidth="1"/>
    <col min="6" max="6" width="21.5" style="0" customWidth="1"/>
    <col min="7" max="249" width="6.83203125" style="0" customWidth="1"/>
  </cols>
  <sheetData>
    <row r="1" spans="1:249" ht="14.25" customHeight="1">
      <c r="A1" s="59"/>
      <c r="B1" s="60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</row>
    <row r="2" spans="1:249" ht="20.25" customHeight="1">
      <c r="A2" s="61" t="s">
        <v>300</v>
      </c>
      <c r="B2" s="61"/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</row>
    <row r="3" spans="1:249" ht="18" customHeight="1">
      <c r="A3" s="64"/>
      <c r="B3" s="65"/>
      <c r="C3" s="66"/>
      <c r="D3" s="66"/>
      <c r="E3" s="66"/>
      <c r="F3" s="67" t="s">
        <v>2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</row>
    <row r="4" spans="1:249" ht="22.5" customHeight="1">
      <c r="A4" s="68" t="s">
        <v>3</v>
      </c>
      <c r="B4" s="69"/>
      <c r="C4" s="68" t="s">
        <v>4</v>
      </c>
      <c r="D4" s="68"/>
      <c r="E4" s="68"/>
      <c r="F4" s="68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</row>
    <row r="5" spans="1:249" ht="22.5" customHeight="1">
      <c r="A5" s="70" t="s">
        <v>5</v>
      </c>
      <c r="B5" s="70" t="s">
        <v>6</v>
      </c>
      <c r="C5" s="71" t="s">
        <v>301</v>
      </c>
      <c r="D5" s="70" t="s">
        <v>302</v>
      </c>
      <c r="E5" s="71" t="s">
        <v>303</v>
      </c>
      <c r="F5" s="70" t="s">
        <v>302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</row>
    <row r="6" spans="1:249" ht="22.5" customHeight="1">
      <c r="A6" s="72" t="s">
        <v>304</v>
      </c>
      <c r="B6" s="73">
        <v>1352.02</v>
      </c>
      <c r="C6" s="74" t="s">
        <v>12</v>
      </c>
      <c r="D6" s="75">
        <v>571.19</v>
      </c>
      <c r="E6" s="76" t="s">
        <v>13</v>
      </c>
      <c r="F6" s="75">
        <v>1261.55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</row>
    <row r="7" spans="1:249" ht="22.5" customHeight="1">
      <c r="A7" s="77" t="s">
        <v>14</v>
      </c>
      <c r="B7" s="73">
        <v>0</v>
      </c>
      <c r="C7" s="74" t="s">
        <v>15</v>
      </c>
      <c r="D7" s="75">
        <v>679.75</v>
      </c>
      <c r="E7" s="78" t="s">
        <v>16</v>
      </c>
      <c r="F7" s="75">
        <v>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</row>
    <row r="8" spans="1:249" ht="22.5" customHeight="1">
      <c r="A8" s="72" t="s">
        <v>17</v>
      </c>
      <c r="B8" s="73">
        <v>0</v>
      </c>
      <c r="C8" s="79" t="s">
        <v>18</v>
      </c>
      <c r="D8" s="75">
        <v>1.97</v>
      </c>
      <c r="E8" s="78" t="s">
        <v>19</v>
      </c>
      <c r="F8" s="75">
        <v>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</row>
    <row r="9" spans="1:249" ht="22.5" customHeight="1">
      <c r="A9" s="72" t="s">
        <v>20</v>
      </c>
      <c r="B9" s="80">
        <v>0</v>
      </c>
      <c r="C9" s="79" t="s">
        <v>21</v>
      </c>
      <c r="D9" s="75">
        <v>0</v>
      </c>
      <c r="E9" s="78" t="s">
        <v>22</v>
      </c>
      <c r="F9" s="75">
        <v>0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</row>
    <row r="10" spans="1:249" ht="22.5" customHeight="1">
      <c r="A10" s="81"/>
      <c r="B10" s="82"/>
      <c r="C10" s="79" t="s">
        <v>24</v>
      </c>
      <c r="D10" s="75">
        <v>0</v>
      </c>
      <c r="E10" s="78" t="s">
        <v>25</v>
      </c>
      <c r="F10" s="75">
        <v>0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</row>
    <row r="11" spans="1:249" ht="22.5" customHeight="1">
      <c r="A11" s="83"/>
      <c r="B11" s="73"/>
      <c r="C11" s="79" t="s">
        <v>27</v>
      </c>
      <c r="D11" s="75">
        <v>0</v>
      </c>
      <c r="E11" s="78" t="s">
        <v>28</v>
      </c>
      <c r="F11" s="75">
        <v>0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</row>
    <row r="12" spans="1:249" ht="22.5" customHeight="1">
      <c r="A12" s="84"/>
      <c r="B12" s="85"/>
      <c r="C12" s="79" t="s">
        <v>30</v>
      </c>
      <c r="D12" s="75">
        <v>0</v>
      </c>
      <c r="E12" s="78" t="s">
        <v>31</v>
      </c>
      <c r="F12" s="75">
        <v>0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</row>
    <row r="13" spans="1:249" ht="22.5" customHeight="1">
      <c r="A13" s="86"/>
      <c r="B13" s="87"/>
      <c r="C13" s="79" t="s">
        <v>32</v>
      </c>
      <c r="D13" s="75">
        <v>99.11</v>
      </c>
      <c r="E13" s="78" t="s">
        <v>33</v>
      </c>
      <c r="F13" s="75">
        <v>49.57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</row>
    <row r="14" spans="1:249" ht="22.5" customHeight="1">
      <c r="A14" s="88"/>
      <c r="B14" s="89"/>
      <c r="C14" s="90" t="s">
        <v>34</v>
      </c>
      <c r="D14" s="75">
        <v>0</v>
      </c>
      <c r="E14" s="78" t="s">
        <v>35</v>
      </c>
      <c r="F14" s="75">
        <v>0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</row>
    <row r="15" spans="1:249" ht="22.5" customHeight="1">
      <c r="A15" s="88"/>
      <c r="B15" s="91"/>
      <c r="C15" s="92" t="s">
        <v>36</v>
      </c>
      <c r="D15" s="75">
        <v>0</v>
      </c>
      <c r="E15" s="78" t="s">
        <v>37</v>
      </c>
      <c r="F15" s="75">
        <v>0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</row>
    <row r="16" spans="1:249" ht="22.5" customHeight="1">
      <c r="A16" s="88"/>
      <c r="B16" s="89"/>
      <c r="C16" s="93" t="s">
        <v>38</v>
      </c>
      <c r="D16" s="94">
        <v>0</v>
      </c>
      <c r="E16" s="78" t="s">
        <v>39</v>
      </c>
      <c r="F16" s="75">
        <v>0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</row>
    <row r="17" spans="1:249" ht="22.5" customHeight="1">
      <c r="A17" s="88"/>
      <c r="B17" s="95"/>
      <c r="C17" s="79" t="s">
        <v>40</v>
      </c>
      <c r="D17" s="96">
        <v>0</v>
      </c>
      <c r="E17" s="78" t="s">
        <v>41</v>
      </c>
      <c r="F17" s="75">
        <v>0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</row>
    <row r="18" spans="1:249" ht="22.5" customHeight="1">
      <c r="A18" s="88"/>
      <c r="B18" s="95"/>
      <c r="C18" s="79"/>
      <c r="D18" s="97"/>
      <c r="E18" s="98" t="s">
        <v>42</v>
      </c>
      <c r="F18" s="75">
        <v>0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</row>
    <row r="19" spans="1:249" ht="22.5" customHeight="1">
      <c r="A19" s="88"/>
      <c r="B19" s="89"/>
      <c r="C19" s="99"/>
      <c r="D19" s="100"/>
      <c r="E19" s="98" t="s">
        <v>43</v>
      </c>
      <c r="F19" s="75">
        <v>0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</row>
    <row r="20" spans="1:249" ht="22.5" customHeight="1">
      <c r="A20" s="88"/>
      <c r="B20" s="89"/>
      <c r="C20" s="99"/>
      <c r="D20" s="100"/>
      <c r="E20" s="98" t="s">
        <v>305</v>
      </c>
      <c r="F20" s="75">
        <v>0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</row>
    <row r="21" spans="1:249" ht="22.5" customHeight="1">
      <c r="A21" s="88"/>
      <c r="B21" s="89"/>
      <c r="C21" s="99"/>
      <c r="D21" s="100"/>
      <c r="E21" s="98" t="s">
        <v>306</v>
      </c>
      <c r="F21" s="75">
        <v>0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</row>
    <row r="22" spans="1:249" ht="22.5" customHeight="1">
      <c r="A22" s="88"/>
      <c r="B22" s="89"/>
      <c r="C22" s="99"/>
      <c r="D22" s="100"/>
      <c r="E22" s="98" t="s">
        <v>307</v>
      </c>
      <c r="F22" s="75">
        <v>0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</row>
    <row r="23" spans="1:249" ht="22.5" customHeight="1">
      <c r="A23" s="88"/>
      <c r="B23" s="89"/>
      <c r="C23" s="99"/>
      <c r="D23" s="100"/>
      <c r="E23" s="98" t="s">
        <v>47</v>
      </c>
      <c r="F23" s="101">
        <v>0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</row>
    <row r="24" spans="1:249" ht="22.5" customHeight="1">
      <c r="A24" s="88"/>
      <c r="B24" s="89"/>
      <c r="C24" s="99"/>
      <c r="D24" s="100"/>
      <c r="E24" s="98" t="s">
        <v>308</v>
      </c>
      <c r="F24" s="101">
        <v>0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</row>
    <row r="25" spans="1:249" ht="22.5" customHeight="1">
      <c r="A25" s="88"/>
      <c r="B25" s="89"/>
      <c r="C25" s="99"/>
      <c r="D25" s="100"/>
      <c r="E25" s="98" t="s">
        <v>49</v>
      </c>
      <c r="F25" s="101">
        <v>40.9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</row>
    <row r="26" spans="1:249" ht="22.5" customHeight="1">
      <c r="A26" s="88"/>
      <c r="B26" s="89"/>
      <c r="C26" s="99"/>
      <c r="D26" s="100"/>
      <c r="E26" s="98" t="s">
        <v>309</v>
      </c>
      <c r="F26" s="101">
        <v>0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</row>
    <row r="27" spans="1:249" ht="22.5" customHeight="1">
      <c r="A27" s="88"/>
      <c r="B27" s="89"/>
      <c r="C27" s="99"/>
      <c r="D27" s="100"/>
      <c r="E27" s="98" t="s">
        <v>51</v>
      </c>
      <c r="F27" s="101">
        <v>0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</row>
    <row r="28" spans="1:249" ht="22.5" customHeight="1">
      <c r="A28" s="88"/>
      <c r="B28" s="89"/>
      <c r="C28" s="99"/>
      <c r="D28" s="100"/>
      <c r="E28" s="102" t="s">
        <v>52</v>
      </c>
      <c r="F28" s="101">
        <v>0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</row>
    <row r="29" spans="1:249" ht="22.5" customHeight="1">
      <c r="A29" s="88"/>
      <c r="B29" s="89"/>
      <c r="C29" s="99"/>
      <c r="D29" s="100"/>
      <c r="E29" s="98" t="s">
        <v>53</v>
      </c>
      <c r="F29" s="101">
        <v>0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</row>
    <row r="30" spans="1:249" ht="22.5" customHeight="1">
      <c r="A30" s="88"/>
      <c r="B30" s="89"/>
      <c r="C30" s="99"/>
      <c r="D30" s="100"/>
      <c r="E30" s="98" t="s">
        <v>54</v>
      </c>
      <c r="F30" s="101">
        <v>0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</row>
    <row r="31" spans="1:249" ht="22.5" customHeight="1">
      <c r="A31" s="103"/>
      <c r="B31" s="82"/>
      <c r="C31" s="99"/>
      <c r="D31" s="100"/>
      <c r="E31" s="98" t="s">
        <v>56</v>
      </c>
      <c r="F31" s="101">
        <v>0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</row>
    <row r="32" spans="1:249" ht="22.5" customHeight="1">
      <c r="A32" s="88"/>
      <c r="B32" s="104"/>
      <c r="C32" s="99"/>
      <c r="D32" s="100"/>
      <c r="E32" s="98" t="s">
        <v>58</v>
      </c>
      <c r="F32" s="101">
        <v>0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</row>
    <row r="33" spans="1:249" ht="22.5" customHeight="1">
      <c r="A33" s="88"/>
      <c r="B33" s="87"/>
      <c r="C33" s="99"/>
      <c r="D33" s="105"/>
      <c r="E33" s="98" t="s">
        <v>59</v>
      </c>
      <c r="F33" s="75">
        <v>0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</row>
    <row r="34" spans="1:249" ht="22.5" customHeight="1">
      <c r="A34" s="88"/>
      <c r="B34" s="106"/>
      <c r="C34" s="79"/>
      <c r="D34" s="105"/>
      <c r="E34" s="78" t="s">
        <v>60</v>
      </c>
      <c r="F34" s="94">
        <v>0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</row>
    <row r="35" spans="1:249" ht="22.5" customHeight="1">
      <c r="A35" s="88"/>
      <c r="B35" s="107"/>
      <c r="C35" s="79"/>
      <c r="D35" s="75"/>
      <c r="E35" s="108"/>
      <c r="F35" s="97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</row>
    <row r="36" spans="1:249" ht="22.5" customHeight="1">
      <c r="A36" s="103" t="s">
        <v>61</v>
      </c>
      <c r="B36" s="80">
        <v>1352.02</v>
      </c>
      <c r="C36" s="109" t="s">
        <v>62</v>
      </c>
      <c r="D36" s="94">
        <v>1352.02</v>
      </c>
      <c r="E36" s="109" t="s">
        <v>62</v>
      </c>
      <c r="F36" s="94">
        <v>1352.02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</row>
    <row r="37" spans="1:249" ht="27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</row>
    <row r="38" spans="1:249" ht="27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</row>
    <row r="39" spans="1:249" ht="27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</row>
  </sheetData>
  <sheetProtection/>
  <printOptions horizontalCentered="1" verticalCentered="1"/>
  <pageMargins left="0.7493055555555556" right="0.7493055555555556" top="0.5902777777777778" bottom="0.5902777777777778" header="0.49930555555555556" footer="0.49930555555555556"/>
  <pageSetup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PageLayoutView="0" workbookViewId="0" topLeftCell="A4">
      <selection activeCell="O10" sqref="O10"/>
    </sheetView>
  </sheetViews>
  <sheetFormatPr defaultColWidth="9.16015625" defaultRowHeight="11.25"/>
  <cols>
    <col min="1" max="1" width="10.5" style="0" customWidth="1"/>
    <col min="2" max="2" width="26.66015625" style="0" customWidth="1"/>
    <col min="3" max="11" width="12.83203125" style="0" customWidth="1"/>
  </cols>
  <sheetData>
    <row r="1" ht="12.75" customHeight="1">
      <c r="A1" s="8"/>
    </row>
    <row r="2" spans="1:10" ht="21" customHeight="1">
      <c r="A2" s="38" t="s">
        <v>310</v>
      </c>
      <c r="B2" s="15"/>
      <c r="C2" s="39"/>
      <c r="D2" s="39"/>
      <c r="E2" s="39"/>
      <c r="F2" s="39"/>
      <c r="G2" s="39"/>
      <c r="H2" s="39"/>
      <c r="I2" s="39"/>
      <c r="J2" s="39"/>
    </row>
    <row r="3" spans="2:11" ht="12.75" customHeight="1">
      <c r="B3" s="15"/>
      <c r="C3" s="39"/>
      <c r="D3" s="39"/>
      <c r="E3" s="39"/>
      <c r="F3" s="39"/>
      <c r="G3" s="39"/>
      <c r="H3" s="39"/>
      <c r="I3" s="39"/>
      <c r="J3" s="39"/>
      <c r="K3" s="46" t="s">
        <v>2</v>
      </c>
    </row>
    <row r="4" spans="1:11" ht="22.5" customHeight="1">
      <c r="A4" s="10" t="s">
        <v>311</v>
      </c>
      <c r="B4" s="40"/>
      <c r="C4" s="10" t="s">
        <v>312</v>
      </c>
      <c r="D4" s="10"/>
      <c r="E4" s="10"/>
      <c r="F4" s="10" t="s">
        <v>313</v>
      </c>
      <c r="G4" s="10"/>
      <c r="H4" s="10"/>
      <c r="I4" s="10" t="s">
        <v>314</v>
      </c>
      <c r="J4" s="10"/>
      <c r="K4" s="10"/>
    </row>
    <row r="5" spans="1:11" ht="23.25" customHeight="1">
      <c r="A5" s="41" t="s">
        <v>234</v>
      </c>
      <c r="B5" s="42" t="s">
        <v>86</v>
      </c>
      <c r="C5" s="41" t="s">
        <v>68</v>
      </c>
      <c r="D5" s="41" t="s">
        <v>88</v>
      </c>
      <c r="E5" s="41" t="s">
        <v>89</v>
      </c>
      <c r="F5" s="41" t="s">
        <v>68</v>
      </c>
      <c r="G5" s="41" t="s">
        <v>88</v>
      </c>
      <c r="H5" s="41" t="s">
        <v>89</v>
      </c>
      <c r="I5" s="41" t="s">
        <v>68</v>
      </c>
      <c r="J5" s="41" t="s">
        <v>88</v>
      </c>
      <c r="K5" s="41" t="s">
        <v>89</v>
      </c>
    </row>
    <row r="6" spans="1:11" ht="27.75" customHeight="1">
      <c r="A6" s="43"/>
      <c r="B6" s="44" t="s">
        <v>78</v>
      </c>
      <c r="C6" s="45">
        <f>C7+C12+C15</f>
        <v>5664.23</v>
      </c>
      <c r="D6" s="45">
        <f>D7+D12+D15</f>
        <v>683.61</v>
      </c>
      <c r="E6" s="45">
        <f>E7+E12+E15</f>
        <v>4980.62</v>
      </c>
      <c r="F6" s="45">
        <v>1352.02</v>
      </c>
      <c r="G6" s="45">
        <v>718.37</v>
      </c>
      <c r="H6" s="45">
        <v>633.65</v>
      </c>
      <c r="I6" s="47">
        <f aca="true" t="shared" si="0" ref="I6:I17">IF(C6=0,0,(F6-C6)/C6)</f>
        <v>-0.7613055967006989</v>
      </c>
      <c r="J6" s="48">
        <f aca="true" t="shared" si="1" ref="J6:J17">IF(D6=0,0,(G6-D6)/D6)</f>
        <v>0.05084770556311346</v>
      </c>
      <c r="K6" s="48">
        <f aca="true" t="shared" si="2" ref="K6:K17">IF(E6=0,0,(H6-E6)/E6)</f>
        <v>-0.8727768831992805</v>
      </c>
    </row>
    <row r="7" spans="1:11" ht="27.75" customHeight="1">
      <c r="A7" s="43" t="s">
        <v>90</v>
      </c>
      <c r="B7" s="44" t="s">
        <v>315</v>
      </c>
      <c r="C7" s="45">
        <f>C8</f>
        <v>5552.78</v>
      </c>
      <c r="D7" s="45">
        <f>D8</f>
        <v>572.16</v>
      </c>
      <c r="E7" s="45">
        <f>E8</f>
        <v>4980.62</v>
      </c>
      <c r="F7" s="45">
        <v>1261.55</v>
      </c>
      <c r="G7" s="45">
        <v>627.9</v>
      </c>
      <c r="H7" s="45">
        <v>633.65</v>
      </c>
      <c r="I7" s="47">
        <f t="shared" si="0"/>
        <v>-0.7728074946243143</v>
      </c>
      <c r="J7" s="48">
        <f t="shared" si="1"/>
        <v>0.09742030201342285</v>
      </c>
      <c r="K7" s="48">
        <f t="shared" si="2"/>
        <v>-0.8727768831992805</v>
      </c>
    </row>
    <row r="8" spans="1:11" ht="27.75" customHeight="1">
      <c r="A8" s="43" t="s">
        <v>95</v>
      </c>
      <c r="B8" s="44" t="s">
        <v>316</v>
      </c>
      <c r="C8" s="45">
        <f>C10+C9+C11</f>
        <v>5552.78</v>
      </c>
      <c r="D8" s="45">
        <f>D10+D9+D11</f>
        <v>572.16</v>
      </c>
      <c r="E8" s="45">
        <f>E10+E9+E11</f>
        <v>4980.62</v>
      </c>
      <c r="F8" s="45">
        <v>1261.55</v>
      </c>
      <c r="G8" s="45">
        <v>627.9</v>
      </c>
      <c r="H8" s="45">
        <v>633.65</v>
      </c>
      <c r="I8" s="47">
        <f t="shared" si="0"/>
        <v>-0.7728074946243143</v>
      </c>
      <c r="J8" s="48">
        <f t="shared" si="1"/>
        <v>0.09742030201342285</v>
      </c>
      <c r="K8" s="48">
        <f t="shared" si="2"/>
        <v>-0.8727768831992805</v>
      </c>
    </row>
    <row r="9" spans="1:11" ht="27.75" customHeight="1">
      <c r="A9" s="43" t="s">
        <v>317</v>
      </c>
      <c r="B9" s="44" t="s">
        <v>318</v>
      </c>
      <c r="C9" s="45">
        <v>0</v>
      </c>
      <c r="D9" s="45">
        <v>0</v>
      </c>
      <c r="E9" s="45">
        <v>0</v>
      </c>
      <c r="F9" s="45">
        <v>197.08</v>
      </c>
      <c r="G9" s="45">
        <v>182.08</v>
      </c>
      <c r="H9" s="45">
        <v>15</v>
      </c>
      <c r="I9" s="47">
        <f t="shared" si="0"/>
        <v>0</v>
      </c>
      <c r="J9" s="48">
        <f t="shared" si="1"/>
        <v>0</v>
      </c>
      <c r="K9" s="48">
        <f t="shared" si="2"/>
        <v>0</v>
      </c>
    </row>
    <row r="10" spans="1:11" ht="27.75" customHeight="1">
      <c r="A10" s="43" t="s">
        <v>319</v>
      </c>
      <c r="B10" s="44" t="s">
        <v>320</v>
      </c>
      <c r="C10" s="45">
        <v>4545.62</v>
      </c>
      <c r="D10" s="45">
        <v>0</v>
      </c>
      <c r="E10" s="45">
        <v>4545.62</v>
      </c>
      <c r="F10" s="45">
        <v>198.65</v>
      </c>
      <c r="G10" s="45">
        <v>0</v>
      </c>
      <c r="H10" s="45">
        <v>198.65</v>
      </c>
      <c r="I10" s="47">
        <f t="shared" si="0"/>
        <v>-0.9562985907312974</v>
      </c>
      <c r="J10" s="48">
        <f t="shared" si="1"/>
        <v>0</v>
      </c>
      <c r="K10" s="48">
        <f t="shared" si="2"/>
        <v>-0.9562985907312974</v>
      </c>
    </row>
    <row r="11" spans="1:11" ht="27.75" customHeight="1">
      <c r="A11" s="43" t="s">
        <v>321</v>
      </c>
      <c r="B11" s="44" t="s">
        <v>322</v>
      </c>
      <c r="C11" s="45">
        <v>1007.16</v>
      </c>
      <c r="D11" s="45">
        <v>572.16</v>
      </c>
      <c r="E11" s="45">
        <v>435</v>
      </c>
      <c r="F11" s="45">
        <v>865.82</v>
      </c>
      <c r="G11" s="45">
        <v>445.82</v>
      </c>
      <c r="H11" s="45">
        <v>420</v>
      </c>
      <c r="I11" s="47">
        <f t="shared" si="0"/>
        <v>-0.1403351999682274</v>
      </c>
      <c r="J11" s="48">
        <f t="shared" si="1"/>
        <v>-0.22081236017897088</v>
      </c>
      <c r="K11" s="48">
        <f t="shared" si="2"/>
        <v>-0.034482758620689655</v>
      </c>
    </row>
    <row r="12" spans="1:11" ht="27.75" customHeight="1">
      <c r="A12" s="43" t="s">
        <v>102</v>
      </c>
      <c r="B12" s="44" t="s">
        <v>323</v>
      </c>
      <c r="C12" s="45">
        <v>58.48</v>
      </c>
      <c r="D12" s="45">
        <v>58.48</v>
      </c>
      <c r="E12" s="45">
        <v>0</v>
      </c>
      <c r="F12" s="45">
        <v>49.57</v>
      </c>
      <c r="G12" s="45">
        <v>49.57</v>
      </c>
      <c r="H12" s="45">
        <v>0</v>
      </c>
      <c r="I12" s="47">
        <f t="shared" si="0"/>
        <v>-0.15235978112175097</v>
      </c>
      <c r="J12" s="48">
        <f t="shared" si="1"/>
        <v>-0.15235978112175097</v>
      </c>
      <c r="K12" s="48">
        <f t="shared" si="2"/>
        <v>0</v>
      </c>
    </row>
    <row r="13" spans="1:11" ht="27.75" customHeight="1">
      <c r="A13" s="43" t="s">
        <v>95</v>
      </c>
      <c r="B13" s="44" t="s">
        <v>324</v>
      </c>
      <c r="C13" s="45">
        <v>58.48</v>
      </c>
      <c r="D13" s="45">
        <v>58.48</v>
      </c>
      <c r="E13" s="45">
        <v>0</v>
      </c>
      <c r="F13" s="45">
        <v>49.57</v>
      </c>
      <c r="G13" s="45">
        <v>49.57</v>
      </c>
      <c r="H13" s="45">
        <v>0</v>
      </c>
      <c r="I13" s="47">
        <f t="shared" si="0"/>
        <v>-0.15235978112175097</v>
      </c>
      <c r="J13" s="48">
        <f t="shared" si="1"/>
        <v>-0.15235978112175097</v>
      </c>
      <c r="K13" s="48">
        <f t="shared" si="2"/>
        <v>0</v>
      </c>
    </row>
    <row r="14" spans="1:11" ht="27.75" customHeight="1">
      <c r="A14" s="43" t="s">
        <v>325</v>
      </c>
      <c r="B14" s="44" t="s">
        <v>326</v>
      </c>
      <c r="C14" s="45">
        <v>58.48</v>
      </c>
      <c r="D14" s="45">
        <v>58.48</v>
      </c>
      <c r="E14" s="45">
        <v>0</v>
      </c>
      <c r="F14" s="45">
        <v>49.57</v>
      </c>
      <c r="G14" s="45">
        <v>49.57</v>
      </c>
      <c r="H14" s="45">
        <v>0</v>
      </c>
      <c r="I14" s="47">
        <f t="shared" si="0"/>
        <v>-0.15235978112175097</v>
      </c>
      <c r="J14" s="48">
        <f t="shared" si="1"/>
        <v>-0.15235978112175097</v>
      </c>
      <c r="K14" s="48">
        <f t="shared" si="2"/>
        <v>0</v>
      </c>
    </row>
    <row r="15" spans="1:11" ht="27.75" customHeight="1">
      <c r="A15" s="43" t="s">
        <v>107</v>
      </c>
      <c r="B15" s="44" t="s">
        <v>327</v>
      </c>
      <c r="C15" s="45">
        <v>52.97</v>
      </c>
      <c r="D15" s="45">
        <v>52.97</v>
      </c>
      <c r="E15" s="45">
        <v>0</v>
      </c>
      <c r="F15" s="45">
        <v>40.9</v>
      </c>
      <c r="G15" s="45">
        <v>40.9</v>
      </c>
      <c r="H15" s="45">
        <v>0</v>
      </c>
      <c r="I15" s="47">
        <f t="shared" si="0"/>
        <v>-0.22786482914857467</v>
      </c>
      <c r="J15" s="48">
        <f t="shared" si="1"/>
        <v>-0.22786482914857467</v>
      </c>
      <c r="K15" s="48">
        <f t="shared" si="2"/>
        <v>0</v>
      </c>
    </row>
    <row r="16" spans="1:11" ht="27.75" customHeight="1">
      <c r="A16" s="43" t="s">
        <v>112</v>
      </c>
      <c r="B16" s="44" t="s">
        <v>328</v>
      </c>
      <c r="C16" s="45">
        <v>52.97</v>
      </c>
      <c r="D16" s="45">
        <v>52.97</v>
      </c>
      <c r="E16" s="45">
        <v>0</v>
      </c>
      <c r="F16" s="45">
        <v>40.9</v>
      </c>
      <c r="G16" s="45">
        <v>40.9</v>
      </c>
      <c r="H16" s="45">
        <v>0</v>
      </c>
      <c r="I16" s="47">
        <f t="shared" si="0"/>
        <v>-0.22786482914857467</v>
      </c>
      <c r="J16" s="48">
        <f t="shared" si="1"/>
        <v>-0.22786482914857467</v>
      </c>
      <c r="K16" s="48">
        <f t="shared" si="2"/>
        <v>0</v>
      </c>
    </row>
    <row r="17" spans="1:11" ht="27.75" customHeight="1">
      <c r="A17" s="43" t="s">
        <v>317</v>
      </c>
      <c r="B17" s="44" t="s">
        <v>329</v>
      </c>
      <c r="C17" s="45">
        <v>52.97</v>
      </c>
      <c r="D17" s="45">
        <v>52.97</v>
      </c>
      <c r="E17" s="45">
        <v>0</v>
      </c>
      <c r="F17" s="45">
        <v>40.9</v>
      </c>
      <c r="G17" s="45">
        <v>40.9</v>
      </c>
      <c r="H17" s="45">
        <v>0</v>
      </c>
      <c r="I17" s="47">
        <f t="shared" si="0"/>
        <v>-0.22786482914857467</v>
      </c>
      <c r="J17" s="48">
        <f t="shared" si="1"/>
        <v>-0.22786482914857467</v>
      </c>
      <c r="K17" s="48">
        <f t="shared" si="2"/>
        <v>0</v>
      </c>
    </row>
    <row r="18" ht="12.75" customHeight="1">
      <c r="E18" s="8"/>
    </row>
    <row r="19" ht="12.75" customHeight="1">
      <c r="E19" s="8"/>
    </row>
  </sheetData>
  <sheetProtection/>
  <printOptions/>
  <pageMargins left="0.7493055555555556" right="0.5506944444444445" top="0.9993055555555556" bottom="0.9993055555555556" header="0.49930555555555556" footer="0.49930555555555556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zoomScalePageLayoutView="0" workbookViewId="0" topLeftCell="A1">
      <selection activeCell="H7" sqref="H7"/>
    </sheetView>
  </sheetViews>
  <sheetFormatPr defaultColWidth="9.16015625" defaultRowHeight="11.25"/>
  <cols>
    <col min="1" max="1" width="42.83203125" style="0" customWidth="1"/>
    <col min="2" max="2" width="37.33203125" style="0" customWidth="1"/>
    <col min="3" max="3" width="22.16015625" style="0" customWidth="1"/>
  </cols>
  <sheetData>
    <row r="1" ht="12" customHeight="1">
      <c r="A1" s="8"/>
    </row>
    <row r="2" spans="1:3" ht="21" customHeight="1">
      <c r="A2" s="49" t="s">
        <v>330</v>
      </c>
      <c r="B2" s="50"/>
      <c r="C2" s="50"/>
    </row>
    <row r="3" spans="1:3" ht="12" customHeight="1">
      <c r="A3" s="8"/>
      <c r="C3" s="46" t="s">
        <v>2</v>
      </c>
    </row>
    <row r="4" spans="1:3" ht="20.25" customHeight="1">
      <c r="A4" s="42" t="s">
        <v>235</v>
      </c>
      <c r="B4" s="41" t="s">
        <v>313</v>
      </c>
      <c r="C4" s="41" t="s">
        <v>255</v>
      </c>
    </row>
    <row r="5" spans="1:3" ht="20.25" customHeight="1">
      <c r="A5" s="56" t="s">
        <v>78</v>
      </c>
      <c r="B5" s="57">
        <v>718.37</v>
      </c>
      <c r="C5" s="58"/>
    </row>
    <row r="6" spans="1:3" ht="20.25" customHeight="1">
      <c r="A6" s="56" t="s">
        <v>12</v>
      </c>
      <c r="B6" s="57">
        <v>571.19</v>
      </c>
      <c r="C6" s="58"/>
    </row>
    <row r="7" spans="1:3" ht="20.25" customHeight="1">
      <c r="A7" s="56" t="s">
        <v>331</v>
      </c>
      <c r="B7" s="57">
        <v>188.94</v>
      </c>
      <c r="C7" s="58"/>
    </row>
    <row r="8" spans="1:3" ht="20.25" customHeight="1">
      <c r="A8" s="56" t="s">
        <v>332</v>
      </c>
      <c r="B8" s="57">
        <v>142.22</v>
      </c>
      <c r="C8" s="58"/>
    </row>
    <row r="9" spans="1:3" ht="20.25" customHeight="1">
      <c r="A9" s="56" t="s">
        <v>333</v>
      </c>
      <c r="B9" s="57">
        <v>62.15</v>
      </c>
      <c r="C9" s="58"/>
    </row>
    <row r="10" spans="1:3" ht="20.25" customHeight="1">
      <c r="A10" s="56" t="s">
        <v>334</v>
      </c>
      <c r="B10" s="57">
        <v>49.57</v>
      </c>
      <c r="C10" s="58"/>
    </row>
    <row r="11" spans="1:3" ht="20.25" customHeight="1">
      <c r="A11" s="56" t="s">
        <v>335</v>
      </c>
      <c r="B11" s="57">
        <v>24.46</v>
      </c>
      <c r="C11" s="58"/>
    </row>
    <row r="12" spans="1:3" ht="20.25" customHeight="1">
      <c r="A12" s="56" t="s">
        <v>336</v>
      </c>
      <c r="B12" s="57">
        <v>9.76</v>
      </c>
      <c r="C12" s="58"/>
    </row>
    <row r="13" spans="1:3" ht="20.25" customHeight="1">
      <c r="A13" s="56" t="s">
        <v>337</v>
      </c>
      <c r="B13" s="57">
        <v>2.94</v>
      </c>
      <c r="C13" s="58"/>
    </row>
    <row r="14" spans="1:3" ht="20.25" customHeight="1">
      <c r="A14" s="56" t="s">
        <v>338</v>
      </c>
      <c r="B14" s="57">
        <v>40.9</v>
      </c>
      <c r="C14" s="58"/>
    </row>
    <row r="15" spans="1:3" ht="20.25" customHeight="1">
      <c r="A15" s="56" t="s">
        <v>339</v>
      </c>
      <c r="B15" s="57">
        <v>50.25</v>
      </c>
      <c r="C15" s="58"/>
    </row>
    <row r="16" spans="1:3" ht="20.25" customHeight="1">
      <c r="A16" s="56" t="s">
        <v>15</v>
      </c>
      <c r="B16" s="57">
        <v>145.21</v>
      </c>
      <c r="C16" s="58"/>
    </row>
    <row r="17" spans="1:3" ht="20.25" customHeight="1">
      <c r="A17" s="56" t="s">
        <v>340</v>
      </c>
      <c r="B17" s="57">
        <v>10</v>
      </c>
      <c r="C17" s="58"/>
    </row>
    <row r="18" spans="1:3" ht="20.25" customHeight="1">
      <c r="A18" s="56" t="s">
        <v>341</v>
      </c>
      <c r="B18" s="57">
        <v>1.9</v>
      </c>
      <c r="C18" s="58"/>
    </row>
    <row r="19" spans="1:3" ht="20.25" customHeight="1">
      <c r="A19" s="56" t="s">
        <v>342</v>
      </c>
      <c r="B19" s="57">
        <v>1.9</v>
      </c>
      <c r="C19" s="58"/>
    </row>
    <row r="20" spans="1:3" ht="20.25" customHeight="1">
      <c r="A20" s="56" t="s">
        <v>343</v>
      </c>
      <c r="B20" s="57">
        <v>0.47</v>
      </c>
      <c r="C20" s="58"/>
    </row>
    <row r="21" spans="1:3" ht="20.25" customHeight="1">
      <c r="A21" s="56" t="s">
        <v>344</v>
      </c>
      <c r="B21" s="57">
        <v>2.85</v>
      </c>
      <c r="C21" s="58"/>
    </row>
    <row r="22" spans="1:3" ht="20.25" customHeight="1">
      <c r="A22" s="56" t="s">
        <v>345</v>
      </c>
      <c r="B22" s="57">
        <v>0.76</v>
      </c>
      <c r="C22" s="58"/>
    </row>
    <row r="23" spans="1:3" ht="20.25" customHeight="1">
      <c r="A23" s="56" t="s">
        <v>346</v>
      </c>
      <c r="B23" s="57">
        <v>0.47</v>
      </c>
      <c r="C23" s="58"/>
    </row>
    <row r="24" spans="1:3" ht="20.25" customHeight="1">
      <c r="A24" s="56" t="s">
        <v>347</v>
      </c>
      <c r="B24" s="57">
        <v>6.2</v>
      </c>
      <c r="C24" s="58"/>
    </row>
    <row r="25" spans="1:3" ht="20.25" customHeight="1">
      <c r="A25" s="56" t="s">
        <v>348</v>
      </c>
      <c r="B25" s="57">
        <v>11.24</v>
      </c>
      <c r="C25" s="58"/>
    </row>
    <row r="26" spans="1:3" ht="20.25" customHeight="1">
      <c r="A26" s="56" t="s">
        <v>349</v>
      </c>
      <c r="B26" s="57">
        <v>6.65</v>
      </c>
      <c r="C26" s="58"/>
    </row>
    <row r="27" spans="1:3" ht="20.25" customHeight="1">
      <c r="A27" s="56" t="s">
        <v>350</v>
      </c>
      <c r="B27" s="57">
        <v>39.42</v>
      </c>
      <c r="C27" s="58"/>
    </row>
    <row r="28" spans="1:3" ht="20.25" customHeight="1">
      <c r="A28" s="56" t="s">
        <v>351</v>
      </c>
      <c r="B28" s="57">
        <v>63.35</v>
      </c>
      <c r="C28" s="58"/>
    </row>
    <row r="29" spans="1:3" ht="20.25" customHeight="1">
      <c r="A29" s="56" t="s">
        <v>352</v>
      </c>
      <c r="B29" s="57">
        <v>1.97</v>
      </c>
      <c r="C29" s="58"/>
    </row>
    <row r="30" spans="1:3" ht="20.25" customHeight="1">
      <c r="A30" s="56" t="s">
        <v>353</v>
      </c>
      <c r="B30" s="57">
        <v>1.32</v>
      </c>
      <c r="C30" s="58"/>
    </row>
    <row r="31" spans="1:3" ht="20.25" customHeight="1">
      <c r="A31" s="56" t="s">
        <v>354</v>
      </c>
      <c r="B31" s="57">
        <v>0.65</v>
      </c>
      <c r="C31" s="58"/>
    </row>
  </sheetData>
  <sheetProtection/>
  <printOptions/>
  <pageMargins left="0.7493055555555556" right="0.7493055555555556" top="0.9993055555555556" bottom="0.9993055555555556" header="0.49930555555555556" footer="0.49930555555555556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59"/>
      <c r="B1" s="60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</row>
    <row r="2" spans="1:253" ht="20.25" customHeight="1">
      <c r="A2" s="61" t="s">
        <v>63</v>
      </c>
      <c r="B2" s="61"/>
      <c r="C2" s="61"/>
      <c r="D2" s="61"/>
      <c r="E2" s="61"/>
      <c r="F2" s="61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</row>
    <row r="3" spans="1:253" ht="18" customHeight="1">
      <c r="A3" s="115" t="s">
        <v>1</v>
      </c>
      <c r="B3" s="213"/>
      <c r="C3" s="66"/>
      <c r="D3" s="66"/>
      <c r="E3" s="66"/>
      <c r="F3" s="66"/>
      <c r="G3" s="66"/>
      <c r="I3" s="66"/>
      <c r="J3" s="67" t="s">
        <v>2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</row>
    <row r="4" spans="1:253" ht="22.5" customHeight="1">
      <c r="A4" s="214" t="s">
        <v>3</v>
      </c>
      <c r="B4" s="68"/>
      <c r="C4" s="68" t="s">
        <v>4</v>
      </c>
      <c r="D4" s="68"/>
      <c r="E4" s="68"/>
      <c r="F4" s="68"/>
      <c r="G4" s="68"/>
      <c r="H4" s="68"/>
      <c r="I4" s="221"/>
      <c r="J4" s="221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2.5" customHeight="1">
      <c r="A5" s="70" t="s">
        <v>5</v>
      </c>
      <c r="B5" s="70" t="s">
        <v>6</v>
      </c>
      <c r="C5" s="71" t="s">
        <v>7</v>
      </c>
      <c r="D5" s="70" t="s">
        <v>6</v>
      </c>
      <c r="E5" s="215" t="s">
        <v>8</v>
      </c>
      <c r="F5" s="70" t="s">
        <v>9</v>
      </c>
      <c r="G5" s="71" t="s">
        <v>10</v>
      </c>
      <c r="H5" s="70" t="s">
        <v>6</v>
      </c>
      <c r="I5" s="215" t="s">
        <v>8</v>
      </c>
      <c r="J5" s="70" t="s">
        <v>9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2.5" customHeight="1">
      <c r="A6" s="84" t="s">
        <v>11</v>
      </c>
      <c r="B6" s="73">
        <v>1352.02</v>
      </c>
      <c r="C6" s="74" t="s">
        <v>12</v>
      </c>
      <c r="D6" s="75">
        <v>571.19</v>
      </c>
      <c r="E6" s="216">
        <f aca="true" t="shared" si="0" ref="E6:E17">D6-F6</f>
        <v>571.19</v>
      </c>
      <c r="F6" s="75">
        <v>0</v>
      </c>
      <c r="G6" s="76" t="s">
        <v>13</v>
      </c>
      <c r="H6" s="75">
        <v>1261.55</v>
      </c>
      <c r="I6" s="222">
        <f aca="true" t="shared" si="1" ref="I6:I34">H6-J6</f>
        <v>1261.55</v>
      </c>
      <c r="J6" s="75">
        <v>0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22.5" customHeight="1">
      <c r="A7" s="217" t="s">
        <v>14</v>
      </c>
      <c r="B7" s="73">
        <v>0</v>
      </c>
      <c r="C7" s="79" t="s">
        <v>15</v>
      </c>
      <c r="D7" s="75">
        <v>679.75</v>
      </c>
      <c r="E7" s="216">
        <f t="shared" si="0"/>
        <v>679.75</v>
      </c>
      <c r="F7" s="75">
        <v>0</v>
      </c>
      <c r="G7" s="78" t="s">
        <v>16</v>
      </c>
      <c r="H7" s="75">
        <v>0</v>
      </c>
      <c r="I7" s="222">
        <f t="shared" si="1"/>
        <v>0</v>
      </c>
      <c r="J7" s="75">
        <v>0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</row>
    <row r="8" spans="1:253" ht="22.5" customHeight="1">
      <c r="A8" s="72" t="s">
        <v>17</v>
      </c>
      <c r="B8" s="73">
        <v>0</v>
      </c>
      <c r="C8" s="79" t="s">
        <v>18</v>
      </c>
      <c r="D8" s="75">
        <v>1.97</v>
      </c>
      <c r="E8" s="216">
        <f t="shared" si="0"/>
        <v>1.97</v>
      </c>
      <c r="F8" s="75">
        <v>0</v>
      </c>
      <c r="G8" s="78" t="s">
        <v>19</v>
      </c>
      <c r="H8" s="75">
        <v>0</v>
      </c>
      <c r="I8" s="222">
        <f t="shared" si="1"/>
        <v>0</v>
      </c>
      <c r="J8" s="75">
        <v>0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253" ht="22.5" customHeight="1">
      <c r="A9" s="72" t="s">
        <v>20</v>
      </c>
      <c r="B9" s="73">
        <v>0</v>
      </c>
      <c r="C9" s="79" t="s">
        <v>21</v>
      </c>
      <c r="D9" s="75">
        <v>0</v>
      </c>
      <c r="E9" s="216">
        <f t="shared" si="0"/>
        <v>0</v>
      </c>
      <c r="F9" s="75">
        <v>0</v>
      </c>
      <c r="G9" s="78" t="s">
        <v>22</v>
      </c>
      <c r="H9" s="75">
        <v>0</v>
      </c>
      <c r="I9" s="222">
        <f t="shared" si="1"/>
        <v>0</v>
      </c>
      <c r="J9" s="75">
        <v>0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</row>
    <row r="10" spans="1:253" ht="22.5" customHeight="1">
      <c r="A10" s="81" t="s">
        <v>23</v>
      </c>
      <c r="B10" s="73">
        <v>0</v>
      </c>
      <c r="C10" s="79" t="s">
        <v>24</v>
      </c>
      <c r="D10" s="75">
        <v>0</v>
      </c>
      <c r="E10" s="216">
        <f t="shared" si="0"/>
        <v>0</v>
      </c>
      <c r="F10" s="94">
        <v>0</v>
      </c>
      <c r="G10" s="78" t="s">
        <v>25</v>
      </c>
      <c r="H10" s="75">
        <v>0</v>
      </c>
      <c r="I10" s="222">
        <f t="shared" si="1"/>
        <v>0</v>
      </c>
      <c r="J10" s="75">
        <v>0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22.5" customHeight="1">
      <c r="A11" s="83" t="s">
        <v>26</v>
      </c>
      <c r="B11" s="73">
        <v>0</v>
      </c>
      <c r="C11" s="79" t="s">
        <v>27</v>
      </c>
      <c r="D11" s="94">
        <v>0</v>
      </c>
      <c r="E11" s="216">
        <f t="shared" si="0"/>
        <v>0</v>
      </c>
      <c r="F11" s="218">
        <v>0</v>
      </c>
      <c r="G11" s="78" t="s">
        <v>28</v>
      </c>
      <c r="H11" s="75">
        <v>0</v>
      </c>
      <c r="I11" s="222">
        <f t="shared" si="1"/>
        <v>0</v>
      </c>
      <c r="J11" s="75">
        <v>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22.5" customHeight="1">
      <c r="A12" s="84" t="s">
        <v>29</v>
      </c>
      <c r="B12" s="80">
        <v>0</v>
      </c>
      <c r="C12" s="79" t="s">
        <v>30</v>
      </c>
      <c r="D12" s="218">
        <v>0</v>
      </c>
      <c r="E12" s="216">
        <f t="shared" si="0"/>
        <v>0</v>
      </c>
      <c r="F12" s="75">
        <v>0</v>
      </c>
      <c r="G12" s="78" t="s">
        <v>31</v>
      </c>
      <c r="H12" s="75">
        <v>0</v>
      </c>
      <c r="I12" s="222">
        <f t="shared" si="1"/>
        <v>0</v>
      </c>
      <c r="J12" s="75">
        <v>0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22.5" customHeight="1">
      <c r="A13" s="86"/>
      <c r="B13" s="87"/>
      <c r="C13" s="79" t="s">
        <v>32</v>
      </c>
      <c r="D13" s="75">
        <v>99.11</v>
      </c>
      <c r="E13" s="216">
        <f t="shared" si="0"/>
        <v>99.11</v>
      </c>
      <c r="F13" s="94">
        <v>0</v>
      </c>
      <c r="G13" s="78" t="s">
        <v>33</v>
      </c>
      <c r="H13" s="75">
        <v>49.57</v>
      </c>
      <c r="I13" s="222">
        <f t="shared" si="1"/>
        <v>49.57</v>
      </c>
      <c r="J13" s="75">
        <v>0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22.5" customHeight="1">
      <c r="A14" s="88"/>
      <c r="B14" s="89"/>
      <c r="C14" s="79" t="s">
        <v>34</v>
      </c>
      <c r="D14" s="75">
        <v>0</v>
      </c>
      <c r="E14" s="216">
        <f t="shared" si="0"/>
        <v>0</v>
      </c>
      <c r="F14" s="218">
        <v>0</v>
      </c>
      <c r="G14" s="78" t="s">
        <v>35</v>
      </c>
      <c r="H14" s="75">
        <v>0</v>
      </c>
      <c r="I14" s="222">
        <f t="shared" si="1"/>
        <v>0</v>
      </c>
      <c r="J14" s="75">
        <v>0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22.5" customHeight="1">
      <c r="A15" s="88"/>
      <c r="B15" s="89"/>
      <c r="C15" s="79" t="s">
        <v>36</v>
      </c>
      <c r="D15" s="75">
        <v>0</v>
      </c>
      <c r="E15" s="216">
        <f t="shared" si="0"/>
        <v>0</v>
      </c>
      <c r="F15" s="75">
        <v>0</v>
      </c>
      <c r="G15" s="78" t="s">
        <v>37</v>
      </c>
      <c r="H15" s="75">
        <v>0</v>
      </c>
      <c r="I15" s="222">
        <f t="shared" si="1"/>
        <v>0</v>
      </c>
      <c r="J15" s="75">
        <v>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22.5" customHeight="1">
      <c r="A16" s="88"/>
      <c r="B16" s="89"/>
      <c r="C16" s="79" t="s">
        <v>38</v>
      </c>
      <c r="D16" s="94">
        <v>0</v>
      </c>
      <c r="E16" s="216">
        <f t="shared" si="0"/>
        <v>0</v>
      </c>
      <c r="F16" s="75">
        <v>0</v>
      </c>
      <c r="G16" s="78" t="s">
        <v>39</v>
      </c>
      <c r="H16" s="75">
        <v>0</v>
      </c>
      <c r="I16" s="222">
        <f t="shared" si="1"/>
        <v>0</v>
      </c>
      <c r="J16" s="75">
        <v>0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22.5" customHeight="1">
      <c r="A17" s="88"/>
      <c r="B17" s="95"/>
      <c r="C17" s="79" t="s">
        <v>40</v>
      </c>
      <c r="D17" s="96">
        <v>0</v>
      </c>
      <c r="E17" s="216">
        <f t="shared" si="0"/>
        <v>0</v>
      </c>
      <c r="F17" s="94">
        <v>0</v>
      </c>
      <c r="G17" s="78" t="s">
        <v>41</v>
      </c>
      <c r="H17" s="75">
        <v>0</v>
      </c>
      <c r="I17" s="222">
        <f t="shared" si="1"/>
        <v>0</v>
      </c>
      <c r="J17" s="75"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22.5" customHeight="1">
      <c r="A18" s="88"/>
      <c r="B18" s="95"/>
      <c r="C18" s="99"/>
      <c r="D18" s="97"/>
      <c r="E18" s="100"/>
      <c r="F18" s="97"/>
      <c r="G18" s="98" t="s">
        <v>42</v>
      </c>
      <c r="H18" s="75">
        <v>0</v>
      </c>
      <c r="I18" s="222">
        <f t="shared" si="1"/>
        <v>0</v>
      </c>
      <c r="J18" s="75">
        <v>0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22.5" customHeight="1">
      <c r="A19" s="88"/>
      <c r="B19" s="89"/>
      <c r="C19" s="99"/>
      <c r="D19" s="100"/>
      <c r="E19" s="100"/>
      <c r="F19" s="100"/>
      <c r="G19" s="98" t="s">
        <v>43</v>
      </c>
      <c r="H19" s="75">
        <v>0</v>
      </c>
      <c r="I19" s="222">
        <f t="shared" si="1"/>
        <v>0</v>
      </c>
      <c r="J19" s="75">
        <v>0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22.5" customHeight="1">
      <c r="A20" s="88"/>
      <c r="B20" s="89"/>
      <c r="C20" s="99"/>
      <c r="D20" s="100"/>
      <c r="E20" s="100"/>
      <c r="F20" s="100"/>
      <c r="G20" s="98" t="s">
        <v>44</v>
      </c>
      <c r="H20" s="75">
        <v>0</v>
      </c>
      <c r="I20" s="222">
        <f t="shared" si="1"/>
        <v>0</v>
      </c>
      <c r="J20" s="75">
        <v>0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  <row r="21" spans="1:253" ht="22.5" customHeight="1">
      <c r="A21" s="88"/>
      <c r="B21" s="89"/>
      <c r="C21" s="99"/>
      <c r="D21" s="100"/>
      <c r="E21" s="100"/>
      <c r="F21" s="100"/>
      <c r="G21" s="98" t="s">
        <v>45</v>
      </c>
      <c r="H21" s="75">
        <v>0</v>
      </c>
      <c r="I21" s="222">
        <f t="shared" si="1"/>
        <v>0</v>
      </c>
      <c r="J21" s="75">
        <v>0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</row>
    <row r="22" spans="1:253" ht="22.5" customHeight="1">
      <c r="A22" s="88"/>
      <c r="B22" s="89"/>
      <c r="C22" s="99"/>
      <c r="D22" s="100"/>
      <c r="E22" s="100"/>
      <c r="F22" s="100"/>
      <c r="G22" s="98" t="s">
        <v>46</v>
      </c>
      <c r="H22" s="75">
        <v>0</v>
      </c>
      <c r="I22" s="222">
        <f t="shared" si="1"/>
        <v>0</v>
      </c>
      <c r="J22" s="75">
        <v>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</row>
    <row r="23" spans="1:253" ht="22.5" customHeight="1">
      <c r="A23" s="88"/>
      <c r="B23" s="89"/>
      <c r="C23" s="99"/>
      <c r="D23" s="100"/>
      <c r="E23" s="100"/>
      <c r="F23" s="100"/>
      <c r="G23" s="98" t="s">
        <v>47</v>
      </c>
      <c r="H23" s="101">
        <v>0</v>
      </c>
      <c r="I23" s="222">
        <f t="shared" si="1"/>
        <v>0</v>
      </c>
      <c r="J23" s="75"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</row>
    <row r="24" spans="1:253" ht="22.5" customHeight="1">
      <c r="A24" s="88"/>
      <c r="B24" s="89"/>
      <c r="C24" s="99"/>
      <c r="D24" s="100"/>
      <c r="E24" s="100"/>
      <c r="F24" s="100"/>
      <c r="G24" s="98" t="s">
        <v>48</v>
      </c>
      <c r="H24" s="101">
        <v>0</v>
      </c>
      <c r="I24" s="222">
        <f t="shared" si="1"/>
        <v>0</v>
      </c>
      <c r="J24" s="75">
        <v>0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</row>
    <row r="25" spans="1:253" ht="22.5" customHeight="1">
      <c r="A25" s="88"/>
      <c r="B25" s="89"/>
      <c r="C25" s="99"/>
      <c r="D25" s="100"/>
      <c r="E25" s="100"/>
      <c r="F25" s="100"/>
      <c r="G25" s="98" t="s">
        <v>49</v>
      </c>
      <c r="H25" s="101">
        <v>40.9</v>
      </c>
      <c r="I25" s="222">
        <f t="shared" si="1"/>
        <v>40.9</v>
      </c>
      <c r="J25" s="75">
        <v>0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</row>
    <row r="26" spans="1:253" ht="22.5" customHeight="1">
      <c r="A26" s="88"/>
      <c r="B26" s="89"/>
      <c r="C26" s="99"/>
      <c r="D26" s="100"/>
      <c r="E26" s="100"/>
      <c r="F26" s="100"/>
      <c r="G26" s="102" t="s">
        <v>50</v>
      </c>
      <c r="H26" s="101">
        <v>0</v>
      </c>
      <c r="I26" s="222">
        <f t="shared" si="1"/>
        <v>0</v>
      </c>
      <c r="J26" s="75">
        <v>0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</row>
    <row r="27" spans="1:253" ht="22.5" customHeight="1">
      <c r="A27" s="88"/>
      <c r="B27" s="89"/>
      <c r="C27" s="99"/>
      <c r="D27" s="100"/>
      <c r="E27" s="100"/>
      <c r="F27" s="100"/>
      <c r="G27" s="102" t="s">
        <v>51</v>
      </c>
      <c r="H27" s="101">
        <v>0</v>
      </c>
      <c r="I27" s="222">
        <f t="shared" si="1"/>
        <v>0</v>
      </c>
      <c r="J27" s="75">
        <v>0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</row>
    <row r="28" spans="1:253" ht="22.5" customHeight="1">
      <c r="A28" s="88"/>
      <c r="B28" s="89"/>
      <c r="C28" s="99"/>
      <c r="D28" s="100"/>
      <c r="E28" s="100"/>
      <c r="F28" s="100"/>
      <c r="G28" s="98" t="s">
        <v>52</v>
      </c>
      <c r="H28" s="101">
        <v>0</v>
      </c>
      <c r="I28" s="222">
        <f t="shared" si="1"/>
        <v>0</v>
      </c>
      <c r="J28" s="75">
        <v>0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</row>
    <row r="29" spans="1:253" ht="22.5" customHeight="1">
      <c r="A29" s="88"/>
      <c r="B29" s="89"/>
      <c r="C29" s="99"/>
      <c r="D29" s="100"/>
      <c r="E29" s="100"/>
      <c r="F29" s="100"/>
      <c r="G29" s="98" t="s">
        <v>53</v>
      </c>
      <c r="H29" s="101">
        <v>0</v>
      </c>
      <c r="I29" s="222">
        <f t="shared" si="1"/>
        <v>0</v>
      </c>
      <c r="J29" s="75">
        <v>0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</row>
    <row r="30" spans="1:253" ht="22.5" customHeight="1">
      <c r="A30" s="88"/>
      <c r="B30" s="89"/>
      <c r="C30" s="99"/>
      <c r="D30" s="100"/>
      <c r="E30" s="100"/>
      <c r="F30" s="100"/>
      <c r="G30" s="98" t="s">
        <v>54</v>
      </c>
      <c r="H30" s="101">
        <v>0</v>
      </c>
      <c r="I30" s="222">
        <f t="shared" si="1"/>
        <v>0</v>
      </c>
      <c r="J30" s="75">
        <v>0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</row>
    <row r="31" spans="1:253" ht="22.5" customHeight="1">
      <c r="A31" s="103" t="s">
        <v>55</v>
      </c>
      <c r="B31" s="82">
        <f>SUM(B6:B12)</f>
        <v>1352.02</v>
      </c>
      <c r="C31" s="99"/>
      <c r="D31" s="100"/>
      <c r="E31" s="100"/>
      <c r="F31" s="100"/>
      <c r="G31" s="98" t="s">
        <v>56</v>
      </c>
      <c r="H31" s="101">
        <v>0</v>
      </c>
      <c r="I31" s="222">
        <f t="shared" si="1"/>
        <v>0</v>
      </c>
      <c r="J31" s="75">
        <v>0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</row>
    <row r="32" spans="1:253" ht="22.5" customHeight="1">
      <c r="A32" s="88" t="s">
        <v>57</v>
      </c>
      <c r="B32" s="80">
        <v>0</v>
      </c>
      <c r="C32" s="99"/>
      <c r="D32" s="100"/>
      <c r="E32" s="100"/>
      <c r="F32" s="100"/>
      <c r="G32" s="98" t="s">
        <v>58</v>
      </c>
      <c r="H32" s="101">
        <v>0</v>
      </c>
      <c r="I32" s="222">
        <f t="shared" si="1"/>
        <v>0</v>
      </c>
      <c r="J32" s="75">
        <v>0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</row>
    <row r="33" spans="1:253" ht="22.5" customHeight="1">
      <c r="A33" s="88"/>
      <c r="B33" s="87"/>
      <c r="C33" s="99"/>
      <c r="D33" s="100"/>
      <c r="E33" s="100"/>
      <c r="F33" s="100"/>
      <c r="G33" s="102" t="s">
        <v>59</v>
      </c>
      <c r="H33" s="75">
        <v>0</v>
      </c>
      <c r="I33" s="222">
        <f t="shared" si="1"/>
        <v>0</v>
      </c>
      <c r="J33" s="75">
        <v>0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</row>
    <row r="34" spans="1:253" ht="22.5" customHeight="1">
      <c r="A34" s="88"/>
      <c r="B34" s="106"/>
      <c r="C34" s="99"/>
      <c r="D34" s="100"/>
      <c r="E34" s="100"/>
      <c r="F34" s="100"/>
      <c r="G34" s="102" t="s">
        <v>60</v>
      </c>
      <c r="H34" s="94">
        <v>0</v>
      </c>
      <c r="I34" s="222">
        <f t="shared" si="1"/>
        <v>0</v>
      </c>
      <c r="J34" s="94">
        <v>0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</row>
    <row r="35" spans="1:253" ht="22.5" customHeight="1">
      <c r="A35" s="88"/>
      <c r="B35" s="107"/>
      <c r="C35" s="99"/>
      <c r="D35" s="100"/>
      <c r="E35" s="100"/>
      <c r="F35" s="100"/>
      <c r="G35" s="219"/>
      <c r="H35" s="97"/>
      <c r="I35" s="100"/>
      <c r="J35" s="97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</row>
    <row r="36" spans="1:253" ht="22.5" customHeight="1">
      <c r="A36" s="103" t="s">
        <v>61</v>
      </c>
      <c r="B36" s="80">
        <v>1352.02</v>
      </c>
      <c r="C36" s="220" t="s">
        <v>62</v>
      </c>
      <c r="D36" s="100">
        <f>SUM(D6:D17)</f>
        <v>1352.02</v>
      </c>
      <c r="E36" s="100">
        <f>SUM(E6:E17)</f>
        <v>1352.02</v>
      </c>
      <c r="F36" s="100">
        <f>SUM(F6:F14)</f>
        <v>0</v>
      </c>
      <c r="G36" s="215" t="s">
        <v>62</v>
      </c>
      <c r="H36" s="100">
        <f>SUM(H6:H34)</f>
        <v>1352.02</v>
      </c>
      <c r="I36" s="100">
        <f>SUM(I6:I34)</f>
        <v>1352.02</v>
      </c>
      <c r="J36" s="100">
        <f>SUM(J6:J34)</f>
        <v>0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</row>
    <row r="37" spans="1:253" ht="27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</row>
    <row r="38" spans="1:253" ht="27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</row>
    <row r="39" spans="1:253" ht="27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</row>
  </sheetData>
  <sheetProtection/>
  <printOptions horizontalCentered="1" verticalCentered="1"/>
  <pageMargins left="0.7493055555555556" right="0.7493055555555556" top="0.5902777777777778" bottom="0.5506944444444445" header="0.49930555555555556" footer="0.49930555555555556"/>
  <pageSetup orientation="landscape" paperSize="9" scale="6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30.16015625" style="0" customWidth="1"/>
    <col min="2" max="2" width="40.33203125" style="0" customWidth="1"/>
    <col min="3" max="3" width="23.16015625" style="0" customWidth="1"/>
  </cols>
  <sheetData>
    <row r="1" ht="11.25" customHeight="1">
      <c r="A1" s="8"/>
    </row>
    <row r="2" spans="1:3" ht="22.5" customHeight="1">
      <c r="A2" s="49" t="s">
        <v>355</v>
      </c>
      <c r="B2" s="50"/>
      <c r="C2" s="50"/>
    </row>
    <row r="3" spans="1:3" ht="12.75" customHeight="1">
      <c r="A3" s="8"/>
      <c r="C3" s="28" t="s">
        <v>2</v>
      </c>
    </row>
    <row r="4" spans="1:3" ht="18.75" customHeight="1">
      <c r="A4" s="51" t="s">
        <v>311</v>
      </c>
      <c r="B4" s="52"/>
      <c r="C4" s="29" t="s">
        <v>275</v>
      </c>
    </row>
    <row r="5" spans="1:3" ht="19.5" customHeight="1">
      <c r="A5" s="53" t="s">
        <v>356</v>
      </c>
      <c r="B5" s="54" t="s">
        <v>357</v>
      </c>
      <c r="C5" s="54" t="s">
        <v>358</v>
      </c>
    </row>
    <row r="6" spans="1:3" ht="12.75" customHeight="1">
      <c r="A6" s="55"/>
      <c r="B6" s="55"/>
      <c r="C6" s="23"/>
    </row>
    <row r="7" spans="1:3" ht="12.75" customHeight="1">
      <c r="A7" s="8"/>
      <c r="B7" s="8"/>
      <c r="C7" s="8"/>
    </row>
    <row r="8" spans="1:3" ht="12.75" customHeight="1">
      <c r="A8" s="8"/>
      <c r="B8" s="8"/>
      <c r="C8" s="8"/>
    </row>
    <row r="9" spans="1:3" ht="12.75" customHeight="1">
      <c r="A9" s="8"/>
      <c r="B9" s="8"/>
      <c r="C9" s="8"/>
    </row>
    <row r="10" spans="1:3" ht="12.75" customHeight="1">
      <c r="A10" s="8"/>
      <c r="B10" s="8"/>
      <c r="C10" s="8"/>
    </row>
    <row r="11" spans="1:3" ht="12.75" customHeight="1">
      <c r="A11" s="8"/>
      <c r="B11" s="8"/>
      <c r="C11" s="8"/>
    </row>
    <row r="12" spans="1:3" ht="12.75" customHeight="1">
      <c r="A12" s="8"/>
      <c r="B12" s="8"/>
      <c r="C12" s="8"/>
    </row>
    <row r="13" spans="2:3" ht="12.75" customHeight="1">
      <c r="B13" s="8"/>
      <c r="C13" s="8"/>
    </row>
    <row r="14" spans="2:3" ht="12.75" customHeight="1">
      <c r="B14" s="8"/>
      <c r="C14" s="8"/>
    </row>
    <row r="15" spans="2:3" ht="12.75" customHeight="1">
      <c r="B15" s="8"/>
      <c r="C15" s="8"/>
    </row>
    <row r="16" ht="12.75" customHeight="1">
      <c r="B16" s="8"/>
    </row>
    <row r="17" spans="2:3" ht="12.75" customHeight="1">
      <c r="B17" s="8"/>
      <c r="C17" s="8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1" width="12.5" style="0" customWidth="1"/>
    <col min="2" max="2" width="26.66015625" style="0" customWidth="1"/>
    <col min="3" max="8" width="14.5" style="0" customWidth="1"/>
    <col min="9" max="11" width="16.16015625" style="0" customWidth="1"/>
  </cols>
  <sheetData>
    <row r="1" ht="12.75" customHeight="1">
      <c r="A1" s="8"/>
    </row>
    <row r="2" spans="1:10" ht="21" customHeight="1">
      <c r="A2" s="38" t="s">
        <v>359</v>
      </c>
      <c r="B2" s="15"/>
      <c r="C2" s="39"/>
      <c r="D2" s="39"/>
      <c r="E2" s="39"/>
      <c r="F2" s="39"/>
      <c r="G2" s="39"/>
      <c r="H2" s="39"/>
      <c r="I2" s="39"/>
      <c r="J2" s="39"/>
    </row>
    <row r="3" spans="2:11" ht="12.75" customHeight="1">
      <c r="B3" s="15"/>
      <c r="C3" s="39"/>
      <c r="D3" s="39"/>
      <c r="E3" s="39"/>
      <c r="F3" s="39"/>
      <c r="G3" s="39"/>
      <c r="H3" s="39"/>
      <c r="I3" s="39"/>
      <c r="J3" s="39"/>
      <c r="K3" s="46" t="s">
        <v>2</v>
      </c>
    </row>
    <row r="4" spans="1:11" ht="22.5" customHeight="1">
      <c r="A4" s="10" t="s">
        <v>311</v>
      </c>
      <c r="B4" s="40"/>
      <c r="C4" s="10" t="s">
        <v>312</v>
      </c>
      <c r="D4" s="10"/>
      <c r="E4" s="10"/>
      <c r="F4" s="10" t="s">
        <v>313</v>
      </c>
      <c r="G4" s="10"/>
      <c r="H4" s="10"/>
      <c r="I4" s="10" t="s">
        <v>314</v>
      </c>
      <c r="J4" s="10"/>
      <c r="K4" s="10"/>
    </row>
    <row r="5" spans="1:11" ht="23.25" customHeight="1">
      <c r="A5" s="41" t="s">
        <v>234</v>
      </c>
      <c r="B5" s="42" t="s">
        <v>86</v>
      </c>
      <c r="C5" s="41" t="s">
        <v>68</v>
      </c>
      <c r="D5" s="41" t="s">
        <v>88</v>
      </c>
      <c r="E5" s="41" t="s">
        <v>89</v>
      </c>
      <c r="F5" s="41" t="s">
        <v>68</v>
      </c>
      <c r="G5" s="41" t="s">
        <v>88</v>
      </c>
      <c r="H5" s="41" t="s">
        <v>89</v>
      </c>
      <c r="I5" s="41" t="s">
        <v>68</v>
      </c>
      <c r="J5" s="41" t="s">
        <v>88</v>
      </c>
      <c r="K5" s="41" t="s">
        <v>89</v>
      </c>
    </row>
    <row r="6" spans="1:11" ht="27.75" customHeight="1">
      <c r="A6" s="43"/>
      <c r="B6" s="44" t="s">
        <v>78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7">
        <f aca="true" t="shared" si="0" ref="I6:I17">IF(C6=0,0,(F6-C6)/C6)</f>
        <v>0</v>
      </c>
      <c r="J6" s="48">
        <f aca="true" t="shared" si="1" ref="J6:J17">IF(D6=0,0,(G6-D6)/D6)</f>
        <v>0</v>
      </c>
      <c r="K6" s="48">
        <f aca="true" t="shared" si="2" ref="K6:K17">IF(E6=0,0,(H6-E6)/E6)</f>
        <v>0</v>
      </c>
    </row>
    <row r="7" spans="1:11" ht="27.75" customHeight="1">
      <c r="A7" s="43" t="s">
        <v>90</v>
      </c>
      <c r="B7" s="44" t="s">
        <v>315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7">
        <f t="shared" si="0"/>
        <v>0</v>
      </c>
      <c r="J7" s="48">
        <f t="shared" si="1"/>
        <v>0</v>
      </c>
      <c r="K7" s="48">
        <f t="shared" si="2"/>
        <v>0</v>
      </c>
    </row>
    <row r="8" spans="1:11" ht="27.75" customHeight="1">
      <c r="A8" s="43" t="s">
        <v>95</v>
      </c>
      <c r="B8" s="44" t="s">
        <v>316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7">
        <f t="shared" si="0"/>
        <v>0</v>
      </c>
      <c r="J8" s="48">
        <f t="shared" si="1"/>
        <v>0</v>
      </c>
      <c r="K8" s="48">
        <f t="shared" si="2"/>
        <v>0</v>
      </c>
    </row>
    <row r="9" spans="1:11" ht="27.75" customHeight="1">
      <c r="A9" s="43" t="s">
        <v>317</v>
      </c>
      <c r="B9" s="44" t="s">
        <v>318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7">
        <f t="shared" si="0"/>
        <v>0</v>
      </c>
      <c r="J9" s="48">
        <f t="shared" si="1"/>
        <v>0</v>
      </c>
      <c r="K9" s="48">
        <f t="shared" si="2"/>
        <v>0</v>
      </c>
    </row>
    <row r="10" spans="1:11" ht="27.75" customHeight="1">
      <c r="A10" s="43" t="s">
        <v>319</v>
      </c>
      <c r="B10" s="44" t="s">
        <v>320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7">
        <f t="shared" si="0"/>
        <v>0</v>
      </c>
      <c r="J10" s="48">
        <f t="shared" si="1"/>
        <v>0</v>
      </c>
      <c r="K10" s="48">
        <f t="shared" si="2"/>
        <v>0</v>
      </c>
    </row>
    <row r="11" spans="1:11" ht="27.75" customHeight="1">
      <c r="A11" s="43" t="s">
        <v>321</v>
      </c>
      <c r="B11" s="44" t="s">
        <v>322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7">
        <f t="shared" si="0"/>
        <v>0</v>
      </c>
      <c r="J11" s="48">
        <f t="shared" si="1"/>
        <v>0</v>
      </c>
      <c r="K11" s="48">
        <f t="shared" si="2"/>
        <v>0</v>
      </c>
    </row>
    <row r="12" spans="1:11" ht="27.75" customHeight="1">
      <c r="A12" s="43" t="s">
        <v>102</v>
      </c>
      <c r="B12" s="44" t="s">
        <v>323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7">
        <f t="shared" si="0"/>
        <v>0</v>
      </c>
      <c r="J12" s="48">
        <f t="shared" si="1"/>
        <v>0</v>
      </c>
      <c r="K12" s="48">
        <f t="shared" si="2"/>
        <v>0</v>
      </c>
    </row>
    <row r="13" spans="1:11" ht="27.75" customHeight="1">
      <c r="A13" s="43" t="s">
        <v>95</v>
      </c>
      <c r="B13" s="44" t="s">
        <v>324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7">
        <f t="shared" si="0"/>
        <v>0</v>
      </c>
      <c r="J13" s="48">
        <f t="shared" si="1"/>
        <v>0</v>
      </c>
      <c r="K13" s="48">
        <f t="shared" si="2"/>
        <v>0</v>
      </c>
    </row>
    <row r="14" spans="1:11" ht="27.75" customHeight="1">
      <c r="A14" s="43" t="s">
        <v>325</v>
      </c>
      <c r="B14" s="44" t="s">
        <v>326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7">
        <f t="shared" si="0"/>
        <v>0</v>
      </c>
      <c r="J14" s="48">
        <f t="shared" si="1"/>
        <v>0</v>
      </c>
      <c r="K14" s="48">
        <f t="shared" si="2"/>
        <v>0</v>
      </c>
    </row>
    <row r="15" spans="1:11" ht="27.75" customHeight="1">
      <c r="A15" s="43" t="s">
        <v>107</v>
      </c>
      <c r="B15" s="44" t="s">
        <v>327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7">
        <f t="shared" si="0"/>
        <v>0</v>
      </c>
      <c r="J15" s="48">
        <f t="shared" si="1"/>
        <v>0</v>
      </c>
      <c r="K15" s="48">
        <f t="shared" si="2"/>
        <v>0</v>
      </c>
    </row>
    <row r="16" spans="1:11" ht="27.75" customHeight="1">
      <c r="A16" s="43" t="s">
        <v>112</v>
      </c>
      <c r="B16" s="44" t="s">
        <v>328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7">
        <f t="shared" si="0"/>
        <v>0</v>
      </c>
      <c r="J16" s="48">
        <f t="shared" si="1"/>
        <v>0</v>
      </c>
      <c r="K16" s="48">
        <f t="shared" si="2"/>
        <v>0</v>
      </c>
    </row>
    <row r="17" spans="1:11" ht="27.75" customHeight="1">
      <c r="A17" s="43" t="s">
        <v>317</v>
      </c>
      <c r="B17" s="44" t="s">
        <v>329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7">
        <f t="shared" si="0"/>
        <v>0</v>
      </c>
      <c r="J17" s="48">
        <f t="shared" si="1"/>
        <v>0</v>
      </c>
      <c r="K17" s="48">
        <f t="shared" si="2"/>
        <v>0</v>
      </c>
    </row>
    <row r="18" ht="12.75" customHeight="1">
      <c r="E18" s="8"/>
    </row>
    <row r="19" ht="12.75" customHeight="1">
      <c r="E19" s="8"/>
    </row>
  </sheetData>
  <sheetProtection/>
  <printOptions/>
  <pageMargins left="0.7493055555555556" right="0.7493055555555556" top="0.9993055555555556" bottom="0.9993055555555556" header="0.49930555555555556" footer="0.49930555555555556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Zeros="0" zoomScalePageLayoutView="0" workbookViewId="0" topLeftCell="A1">
      <selection activeCell="A2" sqref="A2:IV2"/>
    </sheetView>
  </sheetViews>
  <sheetFormatPr defaultColWidth="9.16015625" defaultRowHeight="12.75" customHeight="1"/>
  <cols>
    <col min="1" max="1" width="32.16015625" style="0" customWidth="1"/>
    <col min="2" max="2" width="26.83203125" style="0" customWidth="1"/>
    <col min="3" max="3" width="27.66015625" style="0" customWidth="1"/>
    <col min="4" max="4" width="24.16015625" style="0" customWidth="1"/>
  </cols>
  <sheetData>
    <row r="1" spans="1:4" ht="57.75" customHeight="1">
      <c r="A1" s="26" t="s">
        <v>360</v>
      </c>
      <c r="B1" s="27"/>
      <c r="C1" s="27"/>
      <c r="D1" s="27"/>
    </row>
    <row r="2" spans="1:4" ht="27" customHeight="1">
      <c r="A2" s="8"/>
      <c r="D2" s="28" t="s">
        <v>2</v>
      </c>
    </row>
    <row r="3" spans="1:4" ht="18" customHeight="1">
      <c r="A3" s="29" t="s">
        <v>311</v>
      </c>
      <c r="B3" s="30" t="s">
        <v>361</v>
      </c>
      <c r="C3" s="29" t="s">
        <v>362</v>
      </c>
      <c r="D3" s="29" t="s">
        <v>363</v>
      </c>
    </row>
    <row r="4" spans="1:4" ht="18" customHeight="1">
      <c r="A4" s="31" t="s">
        <v>78</v>
      </c>
      <c r="B4" s="32">
        <f>SUM(B5:B7)</f>
        <v>7.41</v>
      </c>
      <c r="C4" s="33">
        <f>SUM(C5:C7)</f>
        <v>2.72</v>
      </c>
      <c r="D4" s="33">
        <f>SUM(D5:D7)</f>
        <v>7.81</v>
      </c>
    </row>
    <row r="5" spans="1:4" ht="18" customHeight="1">
      <c r="A5" s="31" t="s">
        <v>364</v>
      </c>
      <c r="B5" s="34">
        <v>0</v>
      </c>
      <c r="C5" s="34">
        <v>0</v>
      </c>
      <c r="D5" s="35">
        <v>0</v>
      </c>
    </row>
    <row r="6" spans="1:4" ht="18" customHeight="1">
      <c r="A6" s="31" t="s">
        <v>365</v>
      </c>
      <c r="B6" s="23">
        <v>0.76</v>
      </c>
      <c r="C6" s="23">
        <v>0.04</v>
      </c>
      <c r="D6" s="36">
        <v>0.8</v>
      </c>
    </row>
    <row r="7" spans="1:4" ht="18" customHeight="1">
      <c r="A7" s="31" t="s">
        <v>366</v>
      </c>
      <c r="B7" s="37">
        <f>SUM(B8:B9)</f>
        <v>6.65</v>
      </c>
      <c r="C7" s="37">
        <f>SUM(C8:C9)</f>
        <v>2.68</v>
      </c>
      <c r="D7" s="37">
        <f>SUM(D8:D9)</f>
        <v>7.01</v>
      </c>
    </row>
    <row r="8" spans="1:4" ht="18" customHeight="1">
      <c r="A8" s="31" t="s">
        <v>349</v>
      </c>
      <c r="B8" s="34">
        <v>6.65</v>
      </c>
      <c r="C8" s="34">
        <v>2.68</v>
      </c>
      <c r="D8" s="35">
        <v>7.01</v>
      </c>
    </row>
    <row r="9" spans="1:4" ht="18" customHeight="1">
      <c r="A9" s="31" t="s">
        <v>367</v>
      </c>
      <c r="B9" s="23">
        <v>0</v>
      </c>
      <c r="C9" s="23">
        <v>0</v>
      </c>
      <c r="D9" s="36">
        <v>0</v>
      </c>
    </row>
    <row r="10" spans="2:4" ht="12.75" customHeight="1">
      <c r="B10" s="8"/>
      <c r="C10" s="8"/>
      <c r="D10" s="8"/>
    </row>
    <row r="11" spans="2:3" ht="12.75" customHeight="1">
      <c r="B11" s="8"/>
      <c r="C11" s="8"/>
    </row>
    <row r="12" ht="12.75" customHeight="1">
      <c r="C12" s="8"/>
    </row>
    <row r="14" ht="12.75" customHeight="1">
      <c r="D14" s="8"/>
    </row>
  </sheetData>
  <sheetProtection/>
  <printOptions gridLines="1"/>
  <pageMargins left="0.7513888888888889" right="0.7513888888888889" top="1" bottom="1" header="0.5" footer="0.5"/>
  <pageSetup horizontalDpi="600" verticalDpi="600" orientation="landscape"/>
  <headerFooter scaleWithDoc="0" alignWithMargins="0"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9.33203125" style="0" customWidth="1"/>
    <col min="2" max="2" width="17" style="0" customWidth="1"/>
    <col min="3" max="3" width="35.66015625" style="0" customWidth="1"/>
    <col min="4" max="4" width="30.33203125" style="0" customWidth="1"/>
    <col min="5" max="5" width="33" style="0" customWidth="1"/>
    <col min="6" max="6" width="25" style="0" customWidth="1"/>
    <col min="7" max="7" width="54.33203125" style="0" customWidth="1"/>
    <col min="8" max="8" width="19.66015625" style="0" customWidth="1"/>
    <col min="9" max="9" width="14.33203125" style="0" customWidth="1"/>
  </cols>
  <sheetData>
    <row r="1" spans="1:9" ht="24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4.75" customHeight="1">
      <c r="A2" s="14" t="s">
        <v>368</v>
      </c>
      <c r="B2" s="15"/>
      <c r="C2" s="15"/>
      <c r="D2" s="15"/>
      <c r="E2" s="15"/>
      <c r="F2" s="15"/>
      <c r="G2" s="15"/>
      <c r="H2" s="15"/>
      <c r="I2" s="15"/>
    </row>
    <row r="3" spans="1:9" ht="24.75" customHeight="1">
      <c r="A3" s="16" t="s">
        <v>369</v>
      </c>
      <c r="B3" s="8"/>
      <c r="C3" s="8"/>
      <c r="D3" s="8"/>
      <c r="E3" s="8"/>
      <c r="F3" s="8"/>
      <c r="G3" s="8"/>
      <c r="H3" s="8"/>
      <c r="I3" s="8" t="s">
        <v>2</v>
      </c>
    </row>
    <row r="4" spans="1:9" ht="24.75" customHeight="1">
      <c r="A4" s="17" t="s">
        <v>370</v>
      </c>
      <c r="B4" s="18" t="s">
        <v>371</v>
      </c>
      <c r="C4" s="18" t="s">
        <v>372</v>
      </c>
      <c r="D4" s="18" t="s">
        <v>373</v>
      </c>
      <c r="E4" s="18" t="s">
        <v>374</v>
      </c>
      <c r="F4" s="18" t="s">
        <v>375</v>
      </c>
      <c r="G4" s="18" t="s">
        <v>376</v>
      </c>
      <c r="H4" s="19" t="s">
        <v>377</v>
      </c>
      <c r="I4" s="19"/>
    </row>
    <row r="5" spans="1:9" ht="24.75" customHeight="1">
      <c r="A5" s="20" t="s">
        <v>77</v>
      </c>
      <c r="B5" s="20" t="s">
        <v>77</v>
      </c>
      <c r="C5" s="20" t="s">
        <v>77</v>
      </c>
      <c r="D5" s="20" t="s">
        <v>77</v>
      </c>
      <c r="E5" s="20" t="s">
        <v>77</v>
      </c>
      <c r="F5" s="20" t="s">
        <v>77</v>
      </c>
      <c r="G5" s="20" t="s">
        <v>77</v>
      </c>
      <c r="H5" s="20" t="s">
        <v>378</v>
      </c>
      <c r="I5" s="20" t="s">
        <v>379</v>
      </c>
    </row>
    <row r="6" spans="1:9" ht="24.75" customHeight="1">
      <c r="A6" s="3"/>
      <c r="B6" s="21"/>
      <c r="C6" s="22"/>
      <c r="D6" s="22"/>
      <c r="E6" s="23"/>
      <c r="F6" s="24"/>
      <c r="G6" s="22"/>
      <c r="H6" s="25"/>
      <c r="I6" s="23"/>
    </row>
    <row r="7" spans="1:9" ht="12.75" customHeight="1">
      <c r="A7" s="8"/>
      <c r="B7" s="8"/>
      <c r="C7" s="8"/>
      <c r="D7" s="8"/>
      <c r="E7" s="8"/>
      <c r="F7" s="8"/>
      <c r="G7" s="8"/>
      <c r="H7" s="8"/>
      <c r="I7" s="8"/>
    </row>
    <row r="8" spans="1:9" ht="12.75" customHeight="1">
      <c r="A8" s="8"/>
      <c r="B8" s="8"/>
      <c r="C8" s="8"/>
      <c r="D8" s="8"/>
      <c r="E8" s="8"/>
      <c r="G8" s="8"/>
      <c r="H8" s="8"/>
      <c r="I8" s="8"/>
    </row>
    <row r="9" spans="1:9" ht="12.75" customHeight="1">
      <c r="A9" s="8"/>
      <c r="C9" s="8"/>
      <c r="D9" s="8"/>
      <c r="E9" s="8"/>
      <c r="G9" s="8"/>
      <c r="H9" s="8"/>
      <c r="I9" s="8"/>
    </row>
    <row r="10" spans="1:8" ht="12.75" customHeight="1">
      <c r="A10" s="8"/>
      <c r="C10" s="8"/>
      <c r="D10" s="8"/>
      <c r="E10" s="8"/>
      <c r="G10" s="8"/>
      <c r="H10" s="8"/>
    </row>
    <row r="11" spans="1:8" ht="12.75" customHeight="1">
      <c r="A11" s="8"/>
      <c r="C11" s="8"/>
      <c r="E11" s="8"/>
      <c r="G11" s="8"/>
      <c r="H11" s="8"/>
    </row>
    <row r="12" spans="1:8" ht="12.75" customHeight="1">
      <c r="A12" s="8"/>
      <c r="B12" s="8"/>
      <c r="F12" s="8"/>
      <c r="G12" s="8"/>
      <c r="H12" s="8"/>
    </row>
    <row r="13" spans="1:8" ht="12.75" customHeight="1">
      <c r="A13" s="8"/>
      <c r="B13" s="8"/>
      <c r="C13" s="8"/>
      <c r="G13" s="8"/>
      <c r="H13" s="8"/>
    </row>
    <row r="14" spans="1:7" ht="12.75" customHeight="1">
      <c r="A14" s="8"/>
      <c r="B14" s="8"/>
      <c r="G14" s="8"/>
    </row>
    <row r="15" spans="1:7" ht="12.75" customHeight="1">
      <c r="A15" s="8"/>
      <c r="G15" s="8"/>
    </row>
    <row r="16" spans="1:7" ht="12.75" customHeight="1">
      <c r="A16" s="8"/>
      <c r="C16" s="8"/>
      <c r="G16" s="8"/>
    </row>
    <row r="17" spans="1:7" ht="12.75" customHeight="1">
      <c r="A17" s="8"/>
      <c r="C17" s="8"/>
      <c r="G17" s="8"/>
    </row>
    <row r="18" spans="1:7" ht="12.75" customHeight="1">
      <c r="A18" s="8"/>
      <c r="G18" s="8"/>
    </row>
    <row r="19" spans="1:7" ht="12.75" customHeight="1">
      <c r="A19" s="8"/>
      <c r="C19" s="8"/>
      <c r="G19" s="8"/>
    </row>
    <row r="20" ht="12.75" customHeight="1">
      <c r="A20" s="8"/>
    </row>
    <row r="21" spans="1:3" ht="12.75" customHeight="1">
      <c r="A21" s="8"/>
      <c r="C21" s="8"/>
    </row>
    <row r="22" ht="12.75" customHeight="1">
      <c r="A22" s="8"/>
    </row>
    <row r="23" spans="1:4" ht="12.75" customHeight="1">
      <c r="A23" s="8"/>
      <c r="B23" s="8"/>
      <c r="D23" s="8"/>
    </row>
    <row r="24" ht="11.25">
      <c r="B24" s="8"/>
    </row>
    <row r="25" ht="11.25">
      <c r="B25" s="8"/>
    </row>
    <row r="26" ht="11.25">
      <c r="C26" s="8"/>
    </row>
    <row r="27" ht="11.25">
      <c r="C27" s="8"/>
    </row>
    <row r="28" ht="11.25">
      <c r="C28" s="8"/>
    </row>
    <row r="29" ht="11.25">
      <c r="C29" s="8"/>
    </row>
    <row r="30" ht="11.25">
      <c r="C30" s="8"/>
    </row>
    <row r="31" ht="11.25">
      <c r="D31" s="8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O21"/>
  <sheetViews>
    <sheetView showGridLines="0" zoomScalePageLayoutView="0" workbookViewId="0" topLeftCell="A7">
      <selection activeCell="I8" sqref="I8"/>
    </sheetView>
  </sheetViews>
  <sheetFormatPr defaultColWidth="9.16015625" defaultRowHeight="11.25"/>
  <cols>
    <col min="1" max="1" width="6.5" style="0" customWidth="1"/>
    <col min="2" max="2" width="7.33203125" style="0" customWidth="1"/>
    <col min="3" max="3" width="9.83203125" style="0" customWidth="1"/>
    <col min="4" max="4" width="8.66015625" style="0" customWidth="1"/>
    <col min="5" max="6" width="6.83203125" style="0" customWidth="1"/>
    <col min="7" max="8" width="7" style="0" customWidth="1"/>
    <col min="9" max="9" width="63.66015625" style="0" customWidth="1"/>
    <col min="10" max="12" width="9.5" style="0" customWidth="1"/>
    <col min="13" max="13" width="23.66015625" style="0" customWidth="1"/>
    <col min="14" max="41" width="10.5" style="0" customWidth="1"/>
  </cols>
  <sheetData>
    <row r="1" spans="1:41" ht="24.75" customHeight="1">
      <c r="A1" s="240" t="s">
        <v>380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 t="s">
        <v>380</v>
      </c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 t="s">
        <v>380</v>
      </c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</row>
    <row r="2" spans="1:41" s="1" customFormat="1" ht="24.75" customHeight="1">
      <c r="A2" s="226" t="s">
        <v>381</v>
      </c>
      <c r="B2" s="226" t="s">
        <v>67</v>
      </c>
      <c r="C2" s="226" t="s">
        <v>235</v>
      </c>
      <c r="D2" s="226" t="s">
        <v>382</v>
      </c>
      <c r="E2" s="226" t="s">
        <v>383</v>
      </c>
      <c r="F2" s="226" t="s">
        <v>384</v>
      </c>
      <c r="G2" s="226" t="s">
        <v>385</v>
      </c>
      <c r="H2" s="226" t="s">
        <v>386</v>
      </c>
      <c r="I2" s="226" t="s">
        <v>387</v>
      </c>
      <c r="J2" s="226" t="s">
        <v>388</v>
      </c>
      <c r="K2" s="226" t="s">
        <v>389</v>
      </c>
      <c r="L2" s="226" t="s">
        <v>390</v>
      </c>
      <c r="M2" s="226" t="s">
        <v>391</v>
      </c>
      <c r="N2" s="9" t="s">
        <v>392</v>
      </c>
      <c r="O2" s="10"/>
      <c r="P2" s="10"/>
      <c r="Q2" s="10"/>
      <c r="R2" s="10"/>
      <c r="S2" s="10"/>
      <c r="T2" s="10" t="s">
        <v>393</v>
      </c>
      <c r="U2" s="10"/>
      <c r="V2" s="10"/>
      <c r="W2" s="10"/>
      <c r="X2" s="10"/>
      <c r="Y2" s="10"/>
      <c r="Z2" s="10"/>
      <c r="AA2" s="10"/>
      <c r="AB2" s="10" t="s">
        <v>394</v>
      </c>
      <c r="AC2" s="10"/>
      <c r="AD2" s="10"/>
      <c r="AE2" s="10"/>
      <c r="AF2" s="10"/>
      <c r="AG2" s="10"/>
      <c r="AH2" s="10"/>
      <c r="AI2" s="10"/>
      <c r="AJ2" s="10" t="s">
        <v>395</v>
      </c>
      <c r="AK2" s="10"/>
      <c r="AL2" s="10"/>
      <c r="AM2" s="10"/>
      <c r="AN2" s="10"/>
      <c r="AO2" s="10"/>
    </row>
    <row r="3" spans="1:41" s="1" customFormat="1" ht="24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1" t="s">
        <v>396</v>
      </c>
      <c r="O3" s="12"/>
      <c r="P3" s="12" t="s">
        <v>397</v>
      </c>
      <c r="Q3" s="12"/>
      <c r="R3" s="12" t="s">
        <v>398</v>
      </c>
      <c r="S3" s="12"/>
      <c r="T3" s="12" t="s">
        <v>399</v>
      </c>
      <c r="U3" s="12"/>
      <c r="V3" s="12" t="s">
        <v>400</v>
      </c>
      <c r="W3" s="12"/>
      <c r="X3" s="12" t="s">
        <v>401</v>
      </c>
      <c r="Y3" s="12"/>
      <c r="Z3" s="12" t="s">
        <v>402</v>
      </c>
      <c r="AA3" s="12"/>
      <c r="AB3" s="12" t="s">
        <v>403</v>
      </c>
      <c r="AC3" s="12"/>
      <c r="AD3" s="12" t="s">
        <v>404</v>
      </c>
      <c r="AE3" s="12"/>
      <c r="AF3" s="12" t="s">
        <v>405</v>
      </c>
      <c r="AG3" s="12"/>
      <c r="AH3" s="12" t="s">
        <v>406</v>
      </c>
      <c r="AI3" s="12"/>
      <c r="AJ3" s="12" t="s">
        <v>407</v>
      </c>
      <c r="AK3" s="12"/>
      <c r="AL3" s="12" t="s">
        <v>408</v>
      </c>
      <c r="AM3" s="12"/>
      <c r="AN3" s="12" t="s">
        <v>409</v>
      </c>
      <c r="AO3" s="12"/>
    </row>
    <row r="4" spans="1:41" ht="67.5">
      <c r="A4" s="3" t="s">
        <v>410</v>
      </c>
      <c r="B4" s="4" t="s">
        <v>79</v>
      </c>
      <c r="C4" s="5" t="s">
        <v>256</v>
      </c>
      <c r="D4" s="5" t="s">
        <v>411</v>
      </c>
      <c r="E4" s="6">
        <v>99.11</v>
      </c>
      <c r="F4" s="7">
        <v>99.11</v>
      </c>
      <c r="G4" s="4" t="s">
        <v>412</v>
      </c>
      <c r="H4" s="5" t="s">
        <v>413</v>
      </c>
      <c r="I4" s="5" t="s">
        <v>220</v>
      </c>
      <c r="J4" s="5" t="s">
        <v>414</v>
      </c>
      <c r="K4" s="5" t="s">
        <v>415</v>
      </c>
      <c r="L4" s="5" t="s">
        <v>416</v>
      </c>
      <c r="M4" s="5" t="s">
        <v>220</v>
      </c>
      <c r="N4" s="5" t="s">
        <v>417</v>
      </c>
      <c r="O4" s="13" t="s">
        <v>418</v>
      </c>
      <c r="P4" s="4" t="s">
        <v>419</v>
      </c>
      <c r="Q4" s="13" t="s">
        <v>420</v>
      </c>
      <c r="R4" s="4" t="s">
        <v>421</v>
      </c>
      <c r="S4" s="13" t="s">
        <v>420</v>
      </c>
      <c r="T4" s="4" t="s">
        <v>422</v>
      </c>
      <c r="U4" s="13" t="s">
        <v>420</v>
      </c>
      <c r="V4" s="4" t="s">
        <v>423</v>
      </c>
      <c r="W4" s="13" t="s">
        <v>424</v>
      </c>
      <c r="X4" s="4" t="s">
        <v>425</v>
      </c>
      <c r="Y4" s="13" t="s">
        <v>420</v>
      </c>
      <c r="Z4" s="4" t="s">
        <v>421</v>
      </c>
      <c r="AA4" s="13" t="s">
        <v>420</v>
      </c>
      <c r="AB4" s="4" t="s">
        <v>426</v>
      </c>
      <c r="AC4" s="13" t="s">
        <v>424</v>
      </c>
      <c r="AD4" s="4" t="s">
        <v>427</v>
      </c>
      <c r="AE4" s="13" t="s">
        <v>420</v>
      </c>
      <c r="AF4" s="4" t="s">
        <v>428</v>
      </c>
      <c r="AG4" s="13" t="s">
        <v>429</v>
      </c>
      <c r="AH4" s="4" t="s">
        <v>430</v>
      </c>
      <c r="AI4" s="13" t="s">
        <v>424</v>
      </c>
      <c r="AJ4" s="4" t="s">
        <v>414</v>
      </c>
      <c r="AK4" s="13" t="s">
        <v>420</v>
      </c>
      <c r="AL4" s="4" t="s">
        <v>431</v>
      </c>
      <c r="AM4" s="13" t="s">
        <v>420</v>
      </c>
      <c r="AN4" s="4" t="s">
        <v>432</v>
      </c>
      <c r="AO4" s="13" t="s">
        <v>433</v>
      </c>
    </row>
    <row r="5" spans="1:41" ht="202.5">
      <c r="A5" s="3"/>
      <c r="B5" s="4"/>
      <c r="C5" s="5" t="s">
        <v>434</v>
      </c>
      <c r="D5" s="5" t="s">
        <v>411</v>
      </c>
      <c r="E5" s="6">
        <v>370</v>
      </c>
      <c r="F5" s="7">
        <v>370</v>
      </c>
      <c r="G5" s="4" t="s">
        <v>412</v>
      </c>
      <c r="H5" s="5" t="s">
        <v>435</v>
      </c>
      <c r="I5" s="5" t="s">
        <v>436</v>
      </c>
      <c r="J5" s="5" t="s">
        <v>437</v>
      </c>
      <c r="K5" s="5" t="s">
        <v>438</v>
      </c>
      <c r="L5" s="5" t="s">
        <v>439</v>
      </c>
      <c r="M5" s="5" t="s">
        <v>440</v>
      </c>
      <c r="N5" s="5" t="s">
        <v>417</v>
      </c>
      <c r="O5" s="13" t="s">
        <v>418</v>
      </c>
      <c r="P5" s="4" t="s">
        <v>419</v>
      </c>
      <c r="Q5" s="13" t="s">
        <v>420</v>
      </c>
      <c r="R5" s="4" t="s">
        <v>421</v>
      </c>
      <c r="S5" s="13" t="s">
        <v>420</v>
      </c>
      <c r="T5" s="4" t="s">
        <v>422</v>
      </c>
      <c r="U5" s="13" t="s">
        <v>420</v>
      </c>
      <c r="V5" s="4" t="s">
        <v>423</v>
      </c>
      <c r="W5" s="13" t="s">
        <v>424</v>
      </c>
      <c r="X5" s="4" t="s">
        <v>441</v>
      </c>
      <c r="Y5" s="13" t="s">
        <v>420</v>
      </c>
      <c r="Z5" s="4" t="s">
        <v>421</v>
      </c>
      <c r="AA5" s="13" t="s">
        <v>420</v>
      </c>
      <c r="AB5" s="4" t="s">
        <v>442</v>
      </c>
      <c r="AC5" s="13" t="s">
        <v>424</v>
      </c>
      <c r="AD5" s="4" t="s">
        <v>443</v>
      </c>
      <c r="AE5" s="13" t="s">
        <v>424</v>
      </c>
      <c r="AF5" s="4" t="s">
        <v>428</v>
      </c>
      <c r="AG5" s="13" t="s">
        <v>429</v>
      </c>
      <c r="AH5" s="4" t="s">
        <v>430</v>
      </c>
      <c r="AI5" s="13" t="s">
        <v>424</v>
      </c>
      <c r="AJ5" s="4" t="s">
        <v>421</v>
      </c>
      <c r="AK5" s="13" t="s">
        <v>420</v>
      </c>
      <c r="AL5" s="4" t="s">
        <v>431</v>
      </c>
      <c r="AM5" s="13" t="s">
        <v>420</v>
      </c>
      <c r="AN5" s="4" t="s">
        <v>432</v>
      </c>
      <c r="AO5" s="13" t="s">
        <v>433</v>
      </c>
    </row>
    <row r="6" spans="1:41" ht="45">
      <c r="A6" s="3"/>
      <c r="B6" s="4"/>
      <c r="C6" s="5" t="s">
        <v>444</v>
      </c>
      <c r="D6" s="5" t="s">
        <v>411</v>
      </c>
      <c r="E6" s="6">
        <v>99.54</v>
      </c>
      <c r="F6" s="7">
        <v>99.54</v>
      </c>
      <c r="G6" s="4" t="s">
        <v>412</v>
      </c>
      <c r="H6" s="5" t="s">
        <v>445</v>
      </c>
      <c r="I6" s="5" t="s">
        <v>231</v>
      </c>
      <c r="J6" s="5" t="s">
        <v>446</v>
      </c>
      <c r="K6" s="5" t="s">
        <v>447</v>
      </c>
      <c r="L6" s="5" t="s">
        <v>448</v>
      </c>
      <c r="M6" s="5" t="s">
        <v>448</v>
      </c>
      <c r="N6" s="5" t="s">
        <v>417</v>
      </c>
      <c r="O6" s="13" t="s">
        <v>418</v>
      </c>
      <c r="P6" s="4" t="s">
        <v>419</v>
      </c>
      <c r="Q6" s="13" t="s">
        <v>420</v>
      </c>
      <c r="R6" s="4" t="s">
        <v>421</v>
      </c>
      <c r="S6" s="13" t="s">
        <v>420</v>
      </c>
      <c r="T6" s="4" t="s">
        <v>422</v>
      </c>
      <c r="U6" s="13" t="s">
        <v>420</v>
      </c>
      <c r="V6" s="4" t="s">
        <v>423</v>
      </c>
      <c r="W6" s="13" t="s">
        <v>420</v>
      </c>
      <c r="X6" s="4" t="s">
        <v>449</v>
      </c>
      <c r="Y6" s="13" t="s">
        <v>420</v>
      </c>
      <c r="Z6" s="4" t="s">
        <v>421</v>
      </c>
      <c r="AA6" s="13" t="s">
        <v>420</v>
      </c>
      <c r="AB6" s="4" t="s">
        <v>450</v>
      </c>
      <c r="AC6" s="13" t="s">
        <v>420</v>
      </c>
      <c r="AD6" s="4" t="s">
        <v>450</v>
      </c>
      <c r="AE6" s="13" t="s">
        <v>420</v>
      </c>
      <c r="AF6" s="4" t="s">
        <v>428</v>
      </c>
      <c r="AG6" s="13" t="s">
        <v>429</v>
      </c>
      <c r="AH6" s="4" t="s">
        <v>430</v>
      </c>
      <c r="AI6" s="13" t="s">
        <v>420</v>
      </c>
      <c r="AJ6" s="4" t="s">
        <v>421</v>
      </c>
      <c r="AK6" s="13" t="s">
        <v>420</v>
      </c>
      <c r="AL6" s="4" t="s">
        <v>431</v>
      </c>
      <c r="AM6" s="13" t="s">
        <v>420</v>
      </c>
      <c r="AN6" s="4" t="s">
        <v>432</v>
      </c>
      <c r="AO6" s="13" t="s">
        <v>433</v>
      </c>
    </row>
    <row r="7" spans="1:41" ht="202.5">
      <c r="A7" s="3"/>
      <c r="B7" s="4"/>
      <c r="C7" s="5"/>
      <c r="D7" s="5" t="s">
        <v>411</v>
      </c>
      <c r="E7" s="7">
        <v>15</v>
      </c>
      <c r="F7" s="7">
        <v>15</v>
      </c>
      <c r="G7" s="4" t="s">
        <v>451</v>
      </c>
      <c r="H7" s="5" t="s">
        <v>413</v>
      </c>
      <c r="I7" s="5" t="s">
        <v>452</v>
      </c>
      <c r="J7" s="5" t="s">
        <v>437</v>
      </c>
      <c r="K7" s="5" t="s">
        <v>438</v>
      </c>
      <c r="L7" s="5" t="s">
        <v>453</v>
      </c>
      <c r="M7" s="5" t="s">
        <v>454</v>
      </c>
      <c r="N7" s="5" t="s">
        <v>417</v>
      </c>
      <c r="O7" s="13" t="s">
        <v>418</v>
      </c>
      <c r="P7" s="4" t="s">
        <v>419</v>
      </c>
      <c r="Q7" s="13" t="s">
        <v>420</v>
      </c>
      <c r="R7" s="4" t="s">
        <v>421</v>
      </c>
      <c r="S7" s="13" t="s">
        <v>420</v>
      </c>
      <c r="T7" s="4" t="s">
        <v>422</v>
      </c>
      <c r="U7" s="13" t="s">
        <v>420</v>
      </c>
      <c r="V7" s="4" t="s">
        <v>423</v>
      </c>
      <c r="W7" s="13" t="s">
        <v>424</v>
      </c>
      <c r="X7" s="4" t="s">
        <v>441</v>
      </c>
      <c r="Y7" s="13" t="s">
        <v>420</v>
      </c>
      <c r="Z7" s="4" t="s">
        <v>421</v>
      </c>
      <c r="AA7" s="13" t="s">
        <v>420</v>
      </c>
      <c r="AB7" s="4" t="s">
        <v>455</v>
      </c>
      <c r="AC7" s="13" t="s">
        <v>424</v>
      </c>
      <c r="AD7" s="4" t="s">
        <v>456</v>
      </c>
      <c r="AE7" s="13" t="s">
        <v>424</v>
      </c>
      <c r="AF7" s="4" t="s">
        <v>428</v>
      </c>
      <c r="AG7" s="13" t="s">
        <v>429</v>
      </c>
      <c r="AH7" s="4" t="s">
        <v>430</v>
      </c>
      <c r="AI7" s="13" t="s">
        <v>424</v>
      </c>
      <c r="AJ7" s="4" t="s">
        <v>421</v>
      </c>
      <c r="AK7" s="13" t="s">
        <v>420</v>
      </c>
      <c r="AL7" s="4" t="s">
        <v>431</v>
      </c>
      <c r="AM7" s="13" t="s">
        <v>420</v>
      </c>
      <c r="AN7" s="4" t="s">
        <v>432</v>
      </c>
      <c r="AO7" s="13" t="s">
        <v>433</v>
      </c>
    </row>
    <row r="8" spans="1:41" ht="135">
      <c r="A8" s="3"/>
      <c r="B8" s="4"/>
      <c r="C8" s="5" t="s">
        <v>457</v>
      </c>
      <c r="D8" s="5" t="s">
        <v>458</v>
      </c>
      <c r="E8" s="6">
        <v>50</v>
      </c>
      <c r="F8" s="7">
        <v>50</v>
      </c>
      <c r="G8" s="4" t="s">
        <v>412</v>
      </c>
      <c r="H8" s="5" t="s">
        <v>413</v>
      </c>
      <c r="I8" s="5" t="s">
        <v>213</v>
      </c>
      <c r="J8" s="5" t="s">
        <v>459</v>
      </c>
      <c r="K8" s="5" t="s">
        <v>438</v>
      </c>
      <c r="L8" s="5" t="s">
        <v>460</v>
      </c>
      <c r="M8" s="5" t="s">
        <v>461</v>
      </c>
      <c r="N8" s="5" t="s">
        <v>462</v>
      </c>
      <c r="O8" s="13" t="s">
        <v>418</v>
      </c>
      <c r="P8" s="4" t="s">
        <v>419</v>
      </c>
      <c r="Q8" s="13" t="s">
        <v>420</v>
      </c>
      <c r="R8" s="4" t="s">
        <v>421</v>
      </c>
      <c r="S8" s="13" t="s">
        <v>420</v>
      </c>
      <c r="T8" s="4" t="s">
        <v>422</v>
      </c>
      <c r="U8" s="13" t="s">
        <v>420</v>
      </c>
      <c r="V8" s="4" t="s">
        <v>423</v>
      </c>
      <c r="W8" s="13" t="s">
        <v>424</v>
      </c>
      <c r="X8" s="4" t="s">
        <v>425</v>
      </c>
      <c r="Y8" s="13" t="s">
        <v>420</v>
      </c>
      <c r="Z8" s="4" t="s">
        <v>421</v>
      </c>
      <c r="AA8" s="13" t="s">
        <v>420</v>
      </c>
      <c r="AB8" s="4" t="s">
        <v>463</v>
      </c>
      <c r="AC8" s="13" t="s">
        <v>424</v>
      </c>
      <c r="AD8" s="4" t="s">
        <v>464</v>
      </c>
      <c r="AE8" s="13" t="s">
        <v>424</v>
      </c>
      <c r="AF8" s="4" t="s">
        <v>428</v>
      </c>
      <c r="AG8" s="13" t="s">
        <v>429</v>
      </c>
      <c r="AH8" s="4" t="s">
        <v>430</v>
      </c>
      <c r="AI8" s="13" t="s">
        <v>424</v>
      </c>
      <c r="AJ8" s="4" t="s">
        <v>421</v>
      </c>
      <c r="AK8" s="13" t="s">
        <v>420</v>
      </c>
      <c r="AL8" s="4" t="s">
        <v>431</v>
      </c>
      <c r="AM8" s="13" t="s">
        <v>420</v>
      </c>
      <c r="AN8" s="4" t="s">
        <v>432</v>
      </c>
      <c r="AO8" s="13" t="s">
        <v>433</v>
      </c>
    </row>
    <row r="9" spans="3:32" ht="12.75" customHeight="1">
      <c r="C9" s="8"/>
      <c r="E9" s="8"/>
      <c r="F9" s="8"/>
      <c r="J9" s="8"/>
      <c r="K9" s="8"/>
      <c r="Y9" s="8"/>
      <c r="Z9" s="8"/>
      <c r="AA9" s="8"/>
      <c r="AB9" s="8"/>
      <c r="AC9" s="8"/>
      <c r="AD9" s="8"/>
      <c r="AE9" s="8"/>
      <c r="AF9" s="8"/>
    </row>
    <row r="10" spans="3:30" ht="12.75" customHeight="1">
      <c r="C10" s="8"/>
      <c r="F10" s="8"/>
      <c r="I10" s="8"/>
      <c r="J10" s="8"/>
      <c r="Y10" s="8"/>
      <c r="Z10" s="8"/>
      <c r="AA10" s="8"/>
      <c r="AB10" s="8"/>
      <c r="AC10" s="8"/>
      <c r="AD10" s="8"/>
    </row>
    <row r="11" spans="3:29" ht="12.75" customHeight="1">
      <c r="C11" s="8"/>
      <c r="E11" s="8"/>
      <c r="J11" s="8"/>
      <c r="Y11" s="8"/>
      <c r="Z11" s="8"/>
      <c r="AA11" s="8"/>
      <c r="AB11" s="8"/>
      <c r="AC11" s="8"/>
    </row>
    <row r="12" spans="3:27" ht="12.75" customHeight="1">
      <c r="C12" s="8"/>
      <c r="J12" s="8"/>
      <c r="Y12" s="8"/>
      <c r="Z12" s="8"/>
      <c r="AA12" s="8"/>
    </row>
    <row r="13" ht="12.75" customHeight="1">
      <c r="C13" s="8"/>
    </row>
    <row r="14" ht="12.75" customHeight="1">
      <c r="C14" s="8"/>
    </row>
    <row r="15" ht="12.75" customHeight="1">
      <c r="C15" s="8"/>
    </row>
    <row r="16" ht="12.75" customHeight="1">
      <c r="C16" s="8"/>
    </row>
    <row r="17" spans="3:4" ht="12.75" customHeight="1">
      <c r="C17" s="8"/>
      <c r="D17" s="8"/>
    </row>
    <row r="18" spans="4:6" ht="12.75" customHeight="1">
      <c r="D18" s="8"/>
      <c r="F18" s="8"/>
    </row>
    <row r="19" ht="12.75" customHeight="1">
      <c r="D19" s="8"/>
    </row>
    <row r="20" ht="12.75" customHeight="1">
      <c r="D20" s="8"/>
    </row>
    <row r="21" ht="12.75" customHeight="1">
      <c r="D21" s="8"/>
    </row>
  </sheetData>
  <sheetProtection/>
  <mergeCells count="16">
    <mergeCell ref="H2:H3"/>
    <mergeCell ref="I2:I3"/>
    <mergeCell ref="J2:J3"/>
    <mergeCell ref="K2:K3"/>
    <mergeCell ref="L2:L3"/>
    <mergeCell ref="M2:M3"/>
    <mergeCell ref="A1:L1"/>
    <mergeCell ref="M1:Z1"/>
    <mergeCell ref="AA1:AO1"/>
    <mergeCell ref="A2:A3"/>
    <mergeCell ref="B2:B3"/>
    <mergeCell ref="C2:C3"/>
    <mergeCell ref="D2:D3"/>
    <mergeCell ref="E2:E3"/>
    <mergeCell ref="F2:F3"/>
    <mergeCell ref="G2:G3"/>
  </mergeCells>
  <printOptions gridLines="1"/>
  <pageMargins left="0.3145833333333333" right="0.3145833333333333" top="0.5902777777777778" bottom="0.3145833333333333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59"/>
      <c r="B1" s="60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</row>
    <row r="2" spans="1:253" ht="20.25" customHeight="1">
      <c r="A2" s="61" t="s">
        <v>64</v>
      </c>
      <c r="B2" s="61"/>
      <c r="C2" s="61"/>
      <c r="D2" s="61"/>
      <c r="E2" s="61"/>
      <c r="F2" s="61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</row>
    <row r="3" spans="1:253" ht="18" customHeight="1">
      <c r="A3" s="115" t="s">
        <v>1</v>
      </c>
      <c r="B3" s="213"/>
      <c r="C3" s="66"/>
      <c r="D3" s="66"/>
      <c r="E3" s="66"/>
      <c r="F3" s="66"/>
      <c r="G3" s="66"/>
      <c r="I3" s="66"/>
      <c r="J3" s="67" t="s">
        <v>2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</row>
    <row r="4" spans="1:253" ht="22.5" customHeight="1">
      <c r="A4" s="214" t="s">
        <v>3</v>
      </c>
      <c r="B4" s="68"/>
      <c r="C4" s="68" t="s">
        <v>4</v>
      </c>
      <c r="D4" s="68"/>
      <c r="E4" s="68"/>
      <c r="F4" s="68"/>
      <c r="G4" s="68"/>
      <c r="H4" s="68"/>
      <c r="I4" s="221"/>
      <c r="J4" s="221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22.5" customHeight="1">
      <c r="A5" s="70" t="s">
        <v>5</v>
      </c>
      <c r="B5" s="70" t="s">
        <v>6</v>
      </c>
      <c r="C5" s="71" t="s">
        <v>7</v>
      </c>
      <c r="D5" s="70" t="s">
        <v>6</v>
      </c>
      <c r="E5" s="215" t="s">
        <v>8</v>
      </c>
      <c r="F5" s="70" t="s">
        <v>9</v>
      </c>
      <c r="G5" s="71" t="s">
        <v>10</v>
      </c>
      <c r="H5" s="70" t="s">
        <v>6</v>
      </c>
      <c r="I5" s="215" t="s">
        <v>8</v>
      </c>
      <c r="J5" s="70" t="s">
        <v>9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2.5" customHeight="1">
      <c r="A6" s="84" t="s">
        <v>11</v>
      </c>
      <c r="B6" s="73" t="s">
        <v>65</v>
      </c>
      <c r="C6" s="74" t="s">
        <v>12</v>
      </c>
      <c r="D6" s="75" t="s">
        <v>65</v>
      </c>
      <c r="E6" s="216"/>
      <c r="F6" s="75" t="s">
        <v>65</v>
      </c>
      <c r="G6" s="76" t="s">
        <v>13</v>
      </c>
      <c r="H6" s="75" t="s">
        <v>65</v>
      </c>
      <c r="I6" s="222"/>
      <c r="J6" s="75" t="s">
        <v>65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22.5" customHeight="1">
      <c r="A7" s="217" t="s">
        <v>14</v>
      </c>
      <c r="B7" s="73" t="s">
        <v>65</v>
      </c>
      <c r="C7" s="79" t="s">
        <v>15</v>
      </c>
      <c r="D7" s="75" t="s">
        <v>65</v>
      </c>
      <c r="E7" s="216"/>
      <c r="F7" s="75" t="s">
        <v>65</v>
      </c>
      <c r="G7" s="78" t="s">
        <v>16</v>
      </c>
      <c r="H7" s="75" t="s">
        <v>65</v>
      </c>
      <c r="I7" s="222"/>
      <c r="J7" s="75" t="s">
        <v>65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</row>
    <row r="8" spans="1:253" ht="22.5" customHeight="1">
      <c r="A8" s="72" t="s">
        <v>17</v>
      </c>
      <c r="B8" s="73" t="s">
        <v>65</v>
      </c>
      <c r="C8" s="79" t="s">
        <v>18</v>
      </c>
      <c r="D8" s="75" t="s">
        <v>65</v>
      </c>
      <c r="E8" s="216"/>
      <c r="F8" s="75" t="s">
        <v>65</v>
      </c>
      <c r="G8" s="78" t="s">
        <v>19</v>
      </c>
      <c r="H8" s="75" t="s">
        <v>65</v>
      </c>
      <c r="I8" s="222"/>
      <c r="J8" s="75" t="s">
        <v>65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253" ht="22.5" customHeight="1">
      <c r="A9" s="72" t="s">
        <v>20</v>
      </c>
      <c r="B9" s="73" t="s">
        <v>65</v>
      </c>
      <c r="C9" s="79" t="s">
        <v>21</v>
      </c>
      <c r="D9" s="75" t="s">
        <v>65</v>
      </c>
      <c r="E9" s="216"/>
      <c r="F9" s="75" t="s">
        <v>65</v>
      </c>
      <c r="G9" s="78" t="s">
        <v>22</v>
      </c>
      <c r="H9" s="75" t="s">
        <v>65</v>
      </c>
      <c r="I9" s="222"/>
      <c r="J9" s="75" t="s">
        <v>65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</row>
    <row r="10" spans="1:253" ht="22.5" customHeight="1">
      <c r="A10" s="81" t="s">
        <v>23</v>
      </c>
      <c r="B10" s="73" t="s">
        <v>65</v>
      </c>
      <c r="C10" s="79" t="s">
        <v>24</v>
      </c>
      <c r="D10" s="75" t="s">
        <v>65</v>
      </c>
      <c r="E10" s="216"/>
      <c r="F10" s="94" t="s">
        <v>65</v>
      </c>
      <c r="G10" s="78" t="s">
        <v>25</v>
      </c>
      <c r="H10" s="75" t="s">
        <v>65</v>
      </c>
      <c r="I10" s="222"/>
      <c r="J10" s="75" t="s">
        <v>65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</row>
    <row r="11" spans="1:253" ht="22.5" customHeight="1">
      <c r="A11" s="83" t="s">
        <v>26</v>
      </c>
      <c r="B11" s="73" t="s">
        <v>65</v>
      </c>
      <c r="C11" s="79" t="s">
        <v>27</v>
      </c>
      <c r="D11" s="94" t="s">
        <v>65</v>
      </c>
      <c r="E11" s="216"/>
      <c r="F11" s="218" t="s">
        <v>65</v>
      </c>
      <c r="G11" s="78" t="s">
        <v>28</v>
      </c>
      <c r="H11" s="75" t="s">
        <v>65</v>
      </c>
      <c r="I11" s="222"/>
      <c r="J11" s="75" t="s">
        <v>65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</row>
    <row r="12" spans="1:253" ht="22.5" customHeight="1">
      <c r="A12" s="84" t="s">
        <v>29</v>
      </c>
      <c r="B12" s="80" t="s">
        <v>65</v>
      </c>
      <c r="C12" s="79" t="s">
        <v>30</v>
      </c>
      <c r="D12" s="218" t="s">
        <v>65</v>
      </c>
      <c r="E12" s="216"/>
      <c r="F12" s="75" t="s">
        <v>65</v>
      </c>
      <c r="G12" s="78" t="s">
        <v>31</v>
      </c>
      <c r="H12" s="75" t="s">
        <v>65</v>
      </c>
      <c r="I12" s="222"/>
      <c r="J12" s="75" t="s">
        <v>65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</row>
    <row r="13" spans="1:253" ht="22.5" customHeight="1">
      <c r="A13" s="86"/>
      <c r="B13" s="87"/>
      <c r="C13" s="79" t="s">
        <v>32</v>
      </c>
      <c r="D13" s="75" t="s">
        <v>65</v>
      </c>
      <c r="E13" s="216"/>
      <c r="F13" s="94" t="s">
        <v>65</v>
      </c>
      <c r="G13" s="78" t="s">
        <v>33</v>
      </c>
      <c r="H13" s="75" t="s">
        <v>65</v>
      </c>
      <c r="I13" s="222"/>
      <c r="J13" s="75" t="s">
        <v>65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</row>
    <row r="14" spans="1:253" ht="22.5" customHeight="1">
      <c r="A14" s="88"/>
      <c r="B14" s="89"/>
      <c r="C14" s="79" t="s">
        <v>34</v>
      </c>
      <c r="D14" s="75" t="s">
        <v>65</v>
      </c>
      <c r="E14" s="216"/>
      <c r="F14" s="218" t="s">
        <v>65</v>
      </c>
      <c r="G14" s="78" t="s">
        <v>35</v>
      </c>
      <c r="H14" s="75" t="s">
        <v>65</v>
      </c>
      <c r="I14" s="222"/>
      <c r="J14" s="75" t="s">
        <v>65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</row>
    <row r="15" spans="1:253" ht="22.5" customHeight="1">
      <c r="A15" s="88"/>
      <c r="B15" s="89"/>
      <c r="C15" s="79" t="s">
        <v>36</v>
      </c>
      <c r="D15" s="75" t="s">
        <v>65</v>
      </c>
      <c r="E15" s="216"/>
      <c r="F15" s="75" t="s">
        <v>65</v>
      </c>
      <c r="G15" s="78" t="s">
        <v>37</v>
      </c>
      <c r="H15" s="75" t="s">
        <v>65</v>
      </c>
      <c r="I15" s="222"/>
      <c r="J15" s="75" t="s">
        <v>65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</row>
    <row r="16" spans="1:253" ht="22.5" customHeight="1">
      <c r="A16" s="88"/>
      <c r="B16" s="89"/>
      <c r="C16" s="79" t="s">
        <v>38</v>
      </c>
      <c r="D16" s="94" t="s">
        <v>65</v>
      </c>
      <c r="E16" s="216"/>
      <c r="F16" s="75" t="s">
        <v>65</v>
      </c>
      <c r="G16" s="78" t="s">
        <v>39</v>
      </c>
      <c r="H16" s="75" t="s">
        <v>65</v>
      </c>
      <c r="I16" s="222"/>
      <c r="J16" s="75" t="s">
        <v>65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ht="22.5" customHeight="1">
      <c r="A17" s="88"/>
      <c r="B17" s="95"/>
      <c r="C17" s="79" t="s">
        <v>40</v>
      </c>
      <c r="D17" s="96" t="s">
        <v>65</v>
      </c>
      <c r="E17" s="216"/>
      <c r="F17" s="94" t="s">
        <v>65</v>
      </c>
      <c r="G17" s="78" t="s">
        <v>41</v>
      </c>
      <c r="H17" s="75" t="s">
        <v>65</v>
      </c>
      <c r="I17" s="222"/>
      <c r="J17" s="75" t="s">
        <v>65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253" ht="22.5" customHeight="1">
      <c r="A18" s="88"/>
      <c r="B18" s="95"/>
      <c r="C18" s="99"/>
      <c r="D18" s="97"/>
      <c r="E18" s="100"/>
      <c r="F18" s="97"/>
      <c r="G18" s="98" t="s">
        <v>42</v>
      </c>
      <c r="H18" s="75" t="s">
        <v>65</v>
      </c>
      <c r="I18" s="222"/>
      <c r="J18" s="75" t="s">
        <v>65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</row>
    <row r="19" spans="1:253" ht="22.5" customHeight="1">
      <c r="A19" s="88"/>
      <c r="B19" s="89"/>
      <c r="C19" s="99"/>
      <c r="D19" s="100"/>
      <c r="E19" s="100"/>
      <c r="F19" s="100"/>
      <c r="G19" s="98" t="s">
        <v>43</v>
      </c>
      <c r="H19" s="75" t="s">
        <v>65</v>
      </c>
      <c r="I19" s="222"/>
      <c r="J19" s="75" t="s">
        <v>65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</row>
    <row r="20" spans="1:253" ht="22.5" customHeight="1">
      <c r="A20" s="88"/>
      <c r="B20" s="89"/>
      <c r="C20" s="99"/>
      <c r="D20" s="100"/>
      <c r="E20" s="100"/>
      <c r="F20" s="100"/>
      <c r="G20" s="98" t="s">
        <v>44</v>
      </c>
      <c r="H20" s="75" t="s">
        <v>65</v>
      </c>
      <c r="I20" s="222"/>
      <c r="J20" s="75" t="s">
        <v>65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</row>
    <row r="21" spans="1:253" ht="22.5" customHeight="1">
      <c r="A21" s="88"/>
      <c r="B21" s="89"/>
      <c r="C21" s="99"/>
      <c r="D21" s="100"/>
      <c r="E21" s="100"/>
      <c r="F21" s="100"/>
      <c r="G21" s="98" t="s">
        <v>45</v>
      </c>
      <c r="H21" s="75" t="s">
        <v>65</v>
      </c>
      <c r="I21" s="222"/>
      <c r="J21" s="75" t="s">
        <v>65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</row>
    <row r="22" spans="1:253" ht="22.5" customHeight="1">
      <c r="A22" s="88"/>
      <c r="B22" s="89"/>
      <c r="C22" s="99"/>
      <c r="D22" s="100"/>
      <c r="E22" s="100"/>
      <c r="F22" s="100"/>
      <c r="G22" s="98" t="s">
        <v>46</v>
      </c>
      <c r="H22" s="75" t="s">
        <v>65</v>
      </c>
      <c r="I22" s="222"/>
      <c r="J22" s="75" t="s">
        <v>65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</row>
    <row r="23" spans="1:253" ht="22.5" customHeight="1">
      <c r="A23" s="88"/>
      <c r="B23" s="89"/>
      <c r="C23" s="99"/>
      <c r="D23" s="100"/>
      <c r="E23" s="100"/>
      <c r="F23" s="100"/>
      <c r="G23" s="98" t="s">
        <v>47</v>
      </c>
      <c r="H23" s="101" t="s">
        <v>65</v>
      </c>
      <c r="I23" s="222"/>
      <c r="J23" s="75" t="s">
        <v>65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</row>
    <row r="24" spans="1:253" ht="22.5" customHeight="1">
      <c r="A24" s="88"/>
      <c r="B24" s="89"/>
      <c r="C24" s="99"/>
      <c r="D24" s="100"/>
      <c r="E24" s="100"/>
      <c r="F24" s="100"/>
      <c r="G24" s="98" t="s">
        <v>48</v>
      </c>
      <c r="H24" s="101" t="s">
        <v>65</v>
      </c>
      <c r="I24" s="222"/>
      <c r="J24" s="75" t="s">
        <v>65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</row>
    <row r="25" spans="1:253" ht="22.5" customHeight="1">
      <c r="A25" s="88"/>
      <c r="B25" s="89"/>
      <c r="C25" s="99"/>
      <c r="D25" s="100"/>
      <c r="E25" s="100"/>
      <c r="F25" s="100"/>
      <c r="G25" s="98" t="s">
        <v>49</v>
      </c>
      <c r="H25" s="101" t="s">
        <v>65</v>
      </c>
      <c r="I25" s="222"/>
      <c r="J25" s="75" t="s">
        <v>65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</row>
    <row r="26" spans="1:253" ht="22.5" customHeight="1">
      <c r="A26" s="88"/>
      <c r="B26" s="89"/>
      <c r="C26" s="99"/>
      <c r="D26" s="100"/>
      <c r="E26" s="100"/>
      <c r="F26" s="100"/>
      <c r="G26" s="102" t="s">
        <v>50</v>
      </c>
      <c r="H26" s="101" t="s">
        <v>65</v>
      </c>
      <c r="I26" s="222"/>
      <c r="J26" s="75" t="s">
        <v>65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</row>
    <row r="27" spans="1:253" ht="22.5" customHeight="1">
      <c r="A27" s="88"/>
      <c r="B27" s="89"/>
      <c r="C27" s="99"/>
      <c r="D27" s="100"/>
      <c r="E27" s="100"/>
      <c r="F27" s="100"/>
      <c r="G27" s="102" t="s">
        <v>51</v>
      </c>
      <c r="H27" s="101" t="s">
        <v>65</v>
      </c>
      <c r="I27" s="222"/>
      <c r="J27" s="75" t="s">
        <v>65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</row>
    <row r="28" spans="1:253" ht="22.5" customHeight="1">
      <c r="A28" s="88"/>
      <c r="B28" s="89"/>
      <c r="C28" s="99"/>
      <c r="D28" s="100"/>
      <c r="E28" s="100"/>
      <c r="F28" s="100"/>
      <c r="G28" s="98" t="s">
        <v>52</v>
      </c>
      <c r="H28" s="101" t="s">
        <v>65</v>
      </c>
      <c r="I28" s="222"/>
      <c r="J28" s="75" t="s">
        <v>65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</row>
    <row r="29" spans="1:253" ht="22.5" customHeight="1">
      <c r="A29" s="88"/>
      <c r="B29" s="89"/>
      <c r="C29" s="99"/>
      <c r="D29" s="100"/>
      <c r="E29" s="100"/>
      <c r="F29" s="100"/>
      <c r="G29" s="98" t="s">
        <v>53</v>
      </c>
      <c r="H29" s="101" t="s">
        <v>65</v>
      </c>
      <c r="I29" s="222"/>
      <c r="J29" s="75" t="s">
        <v>65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</row>
    <row r="30" spans="1:253" ht="22.5" customHeight="1">
      <c r="A30" s="88"/>
      <c r="B30" s="89"/>
      <c r="C30" s="99"/>
      <c r="D30" s="100"/>
      <c r="E30" s="100"/>
      <c r="F30" s="100"/>
      <c r="G30" s="98" t="s">
        <v>54</v>
      </c>
      <c r="H30" s="101" t="s">
        <v>65</v>
      </c>
      <c r="I30" s="222"/>
      <c r="J30" s="75" t="s">
        <v>65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</row>
    <row r="31" spans="1:253" ht="22.5" customHeight="1">
      <c r="A31" s="103" t="s">
        <v>55</v>
      </c>
      <c r="B31" s="82">
        <f>SUM(B6:B12)</f>
        <v>0</v>
      </c>
      <c r="C31" s="99"/>
      <c r="D31" s="100"/>
      <c r="E31" s="100"/>
      <c r="F31" s="100"/>
      <c r="G31" s="98" t="s">
        <v>56</v>
      </c>
      <c r="H31" s="101" t="s">
        <v>65</v>
      </c>
      <c r="I31" s="222"/>
      <c r="J31" s="75" t="s">
        <v>65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</row>
    <row r="32" spans="1:253" ht="22.5" customHeight="1">
      <c r="A32" s="88" t="s">
        <v>57</v>
      </c>
      <c r="B32" s="80" t="s">
        <v>65</v>
      </c>
      <c r="C32" s="99"/>
      <c r="D32" s="100"/>
      <c r="E32" s="100"/>
      <c r="F32" s="100"/>
      <c r="G32" s="98" t="s">
        <v>58</v>
      </c>
      <c r="H32" s="101" t="s">
        <v>65</v>
      </c>
      <c r="I32" s="222"/>
      <c r="J32" s="75" t="s">
        <v>65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</row>
    <row r="33" spans="1:253" ht="22.5" customHeight="1">
      <c r="A33" s="88"/>
      <c r="B33" s="87"/>
      <c r="C33" s="99"/>
      <c r="D33" s="100"/>
      <c r="E33" s="100"/>
      <c r="F33" s="100"/>
      <c r="G33" s="98" t="s">
        <v>59</v>
      </c>
      <c r="H33" s="75" t="s">
        <v>65</v>
      </c>
      <c r="I33" s="222"/>
      <c r="J33" s="75" t="s">
        <v>65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</row>
    <row r="34" spans="1:253" ht="22.5" customHeight="1">
      <c r="A34" s="88"/>
      <c r="B34" s="106"/>
      <c r="C34" s="99"/>
      <c r="D34" s="100"/>
      <c r="E34" s="100"/>
      <c r="F34" s="100"/>
      <c r="G34" s="102" t="s">
        <v>60</v>
      </c>
      <c r="H34" s="94" t="s">
        <v>65</v>
      </c>
      <c r="I34" s="222"/>
      <c r="J34" s="94" t="s">
        <v>65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</row>
    <row r="35" spans="1:253" ht="22.5" customHeight="1">
      <c r="A35" s="88"/>
      <c r="B35" s="107"/>
      <c r="C35" s="99"/>
      <c r="D35" s="100"/>
      <c r="E35" s="100"/>
      <c r="F35" s="100"/>
      <c r="G35" s="219"/>
      <c r="H35" s="97"/>
      <c r="I35" s="100"/>
      <c r="J35" s="97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</row>
    <row r="36" spans="1:253" ht="22.5" customHeight="1">
      <c r="A36" s="103" t="s">
        <v>61</v>
      </c>
      <c r="B36" s="80" t="s">
        <v>65</v>
      </c>
      <c r="C36" s="220" t="s">
        <v>62</v>
      </c>
      <c r="D36" s="100">
        <f>SUM(D6:D17)</f>
        <v>0</v>
      </c>
      <c r="E36" s="100">
        <f>SUM(E6:E17)</f>
        <v>0</v>
      </c>
      <c r="F36" s="100">
        <f>SUM(F6:F14)</f>
        <v>0</v>
      </c>
      <c r="G36" s="215" t="s">
        <v>62</v>
      </c>
      <c r="H36" s="100">
        <f>SUM(H6:H34)</f>
        <v>0</v>
      </c>
      <c r="I36" s="100"/>
      <c r="J36" s="100">
        <f>SUM(J6:J34)</f>
        <v>0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</row>
    <row r="37" spans="1:253" ht="27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</row>
    <row r="38" spans="1:253" ht="27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</row>
    <row r="39" spans="1:253" ht="27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</row>
  </sheetData>
  <sheetProtection/>
  <printOptions horizontalCentered="1" verticalCentered="1"/>
  <pageMargins left="0.7493055555555556" right="0.7493055555555556" top="0.7083333333333334" bottom="0.5902777777777778" header="0.49930555555555556" footer="0.49930555555555556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zoomScalePageLayoutView="0" workbookViewId="0" topLeftCell="A1">
      <selection activeCell="A8" sqref="A8:B9"/>
    </sheetView>
  </sheetViews>
  <sheetFormatPr defaultColWidth="9.16015625" defaultRowHeight="12.75" customHeight="1"/>
  <cols>
    <col min="1" max="1" width="23.83203125" style="0" customWidth="1"/>
    <col min="2" max="2" width="21.66015625" style="0" customWidth="1"/>
    <col min="3" max="4" width="18.33203125" style="0" customWidth="1"/>
    <col min="5" max="5" width="15.5" style="0" customWidth="1"/>
    <col min="6" max="6" width="16.83203125" style="0" customWidth="1"/>
    <col min="7" max="7" width="15.5" style="0" customWidth="1"/>
    <col min="8" max="8" width="9.66015625" style="0" customWidth="1"/>
    <col min="9" max="9" width="16.66015625" style="0" customWidth="1"/>
    <col min="10" max="10" width="18.33203125" style="0" customWidth="1"/>
    <col min="11" max="11" width="15.5" style="0" customWidth="1"/>
  </cols>
  <sheetData>
    <row r="1" spans="1:4" ht="17.25" customHeight="1">
      <c r="A1" s="209"/>
      <c r="B1" s="210"/>
      <c r="C1" s="210"/>
      <c r="D1" s="210"/>
    </row>
    <row r="2" spans="1:11" ht="21" customHeight="1">
      <c r="A2" s="211" t="s">
        <v>66</v>
      </c>
      <c r="B2" s="210"/>
      <c r="C2" s="210"/>
      <c r="D2" s="210"/>
      <c r="E2" s="210"/>
      <c r="F2" s="210"/>
      <c r="G2" s="210"/>
      <c r="H2" s="210"/>
      <c r="I2" s="210"/>
      <c r="J2" s="50"/>
      <c r="K2" s="50"/>
    </row>
    <row r="3" spans="1:11" ht="22.5" customHeight="1">
      <c r="A3" s="115" t="s">
        <v>1</v>
      </c>
      <c r="B3" s="1"/>
      <c r="C3" s="1"/>
      <c r="D3" s="1"/>
      <c r="E3" s="1"/>
      <c r="F3" s="1"/>
      <c r="G3" s="1"/>
      <c r="H3" s="1"/>
      <c r="I3" s="1"/>
      <c r="K3" s="188" t="s">
        <v>2</v>
      </c>
    </row>
    <row r="4" spans="1:11" ht="20.25" customHeight="1">
      <c r="A4" s="223" t="s">
        <v>67</v>
      </c>
      <c r="B4" s="223" t="s">
        <v>68</v>
      </c>
      <c r="C4" s="223" t="s">
        <v>69</v>
      </c>
      <c r="D4" s="224" t="s">
        <v>70</v>
      </c>
      <c r="E4" s="224" t="s">
        <v>71</v>
      </c>
      <c r="F4" s="224" t="s">
        <v>72</v>
      </c>
      <c r="G4" s="224" t="s">
        <v>73</v>
      </c>
      <c r="H4" s="225" t="s">
        <v>74</v>
      </c>
      <c r="I4" s="225" t="s">
        <v>75</v>
      </c>
      <c r="J4" s="226" t="s">
        <v>76</v>
      </c>
      <c r="K4" s="226" t="s">
        <v>57</v>
      </c>
    </row>
    <row r="5" spans="1:11" ht="26.25" customHeight="1">
      <c r="A5" s="223"/>
      <c r="B5" s="223"/>
      <c r="C5" s="223"/>
      <c r="D5" s="224"/>
      <c r="E5" s="224"/>
      <c r="F5" s="224"/>
      <c r="G5" s="224"/>
      <c r="H5" s="225"/>
      <c r="I5" s="225"/>
      <c r="J5" s="226"/>
      <c r="K5" s="226"/>
    </row>
    <row r="6" spans="1:11" ht="22.5" customHeight="1">
      <c r="A6" s="212" t="s">
        <v>77</v>
      </c>
      <c r="B6" s="212">
        <v>1</v>
      </c>
      <c r="C6" s="42">
        <f aca="true" t="shared" si="0" ref="C6:K6">B6+1</f>
        <v>2</v>
      </c>
      <c r="D6" s="212">
        <f t="shared" si="0"/>
        <v>3</v>
      </c>
      <c r="E6" s="212">
        <f t="shared" si="0"/>
        <v>4</v>
      </c>
      <c r="F6" s="212">
        <f t="shared" si="0"/>
        <v>5</v>
      </c>
      <c r="G6" s="212">
        <f t="shared" si="0"/>
        <v>6</v>
      </c>
      <c r="H6" s="212">
        <f t="shared" si="0"/>
        <v>7</v>
      </c>
      <c r="I6" s="212">
        <f t="shared" si="0"/>
        <v>8</v>
      </c>
      <c r="J6" s="212">
        <f t="shared" si="0"/>
        <v>9</v>
      </c>
      <c r="K6" s="212">
        <f t="shared" si="0"/>
        <v>10</v>
      </c>
    </row>
    <row r="7" spans="1:12" ht="22.5" customHeight="1">
      <c r="A7" s="128" t="s">
        <v>78</v>
      </c>
      <c r="B7" s="57">
        <v>1352.02</v>
      </c>
      <c r="C7" s="45">
        <v>1352.02</v>
      </c>
      <c r="D7" s="172">
        <v>1352.02</v>
      </c>
      <c r="E7" s="45">
        <v>0</v>
      </c>
      <c r="F7" s="45">
        <v>0</v>
      </c>
      <c r="G7" s="45">
        <v>0</v>
      </c>
      <c r="H7" s="57">
        <v>0</v>
      </c>
      <c r="I7" s="57">
        <v>0</v>
      </c>
      <c r="J7" s="57">
        <v>0</v>
      </c>
      <c r="K7" s="45">
        <v>0</v>
      </c>
      <c r="L7" s="8"/>
    </row>
    <row r="8" spans="1:13" ht="22.5" customHeight="1">
      <c r="A8" s="128" t="s">
        <v>79</v>
      </c>
      <c r="B8" s="57">
        <v>837.94</v>
      </c>
      <c r="C8" s="45">
        <v>837.94</v>
      </c>
      <c r="D8" s="172">
        <v>837.94</v>
      </c>
      <c r="E8" s="45">
        <v>0</v>
      </c>
      <c r="F8" s="45">
        <v>0</v>
      </c>
      <c r="G8" s="45">
        <v>0</v>
      </c>
      <c r="H8" s="57">
        <v>0</v>
      </c>
      <c r="I8" s="57">
        <v>0</v>
      </c>
      <c r="J8" s="57">
        <v>0</v>
      </c>
      <c r="K8" s="45">
        <v>0</v>
      </c>
      <c r="M8" s="8"/>
    </row>
    <row r="9" spans="1:13" ht="22.5" customHeight="1">
      <c r="A9" s="128" t="s">
        <v>80</v>
      </c>
      <c r="B9" s="57">
        <v>514.08</v>
      </c>
      <c r="C9" s="45">
        <v>514.08</v>
      </c>
      <c r="D9" s="172">
        <v>514.08</v>
      </c>
      <c r="E9" s="45">
        <v>0</v>
      </c>
      <c r="F9" s="45">
        <v>0</v>
      </c>
      <c r="G9" s="45">
        <v>0</v>
      </c>
      <c r="H9" s="57">
        <v>0</v>
      </c>
      <c r="I9" s="57">
        <v>0</v>
      </c>
      <c r="J9" s="57">
        <v>0</v>
      </c>
      <c r="K9" s="45">
        <v>0</v>
      </c>
      <c r="M9" s="8"/>
    </row>
    <row r="10" spans="1:13" ht="9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M10" s="8"/>
    </row>
    <row r="11" spans="1:13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M11" s="8"/>
    </row>
    <row r="12" spans="1:12" ht="9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9" ht="9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9.7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9.7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9.75" customHeight="1">
      <c r="A17" s="8"/>
      <c r="B17" s="8"/>
      <c r="C17" s="8"/>
      <c r="D17" s="8"/>
      <c r="F17" s="8"/>
      <c r="G17" s="8"/>
      <c r="H17" s="8"/>
      <c r="I17" s="8"/>
    </row>
    <row r="18" spans="1:9" ht="9.7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2:9" ht="9.75" customHeight="1">
      <c r="B19" s="8"/>
      <c r="C19" s="8"/>
      <c r="D19" s="8"/>
      <c r="F19" s="8"/>
      <c r="G19" s="8"/>
      <c r="H19" s="8"/>
      <c r="I19" s="8"/>
    </row>
    <row r="20" spans="2:9" ht="9.75" customHeight="1">
      <c r="B20" s="8"/>
      <c r="C20" s="8"/>
      <c r="D20" s="8"/>
      <c r="F20" s="8"/>
      <c r="G20" s="8"/>
      <c r="H20" s="8"/>
      <c r="I20" s="8"/>
    </row>
    <row r="21" spans="2:9" ht="9.75" customHeight="1">
      <c r="B21" s="8"/>
      <c r="C21" s="8"/>
      <c r="D21" s="8"/>
      <c r="E21" s="8"/>
      <c r="F21" s="8"/>
      <c r="G21" s="8"/>
      <c r="H21" s="8"/>
      <c r="I21" s="8"/>
    </row>
    <row r="22" spans="2:7" ht="9.75" customHeight="1">
      <c r="B22" s="8"/>
      <c r="C22" s="8"/>
      <c r="D22" s="8"/>
      <c r="E22" s="8"/>
      <c r="F22" s="8"/>
      <c r="G22" s="8"/>
    </row>
    <row r="23" spans="2:7" ht="9.75" customHeight="1">
      <c r="B23" s="8"/>
      <c r="C23" s="8"/>
      <c r="D23" s="8"/>
      <c r="E23" s="8"/>
      <c r="G23" s="8"/>
    </row>
    <row r="24" spans="4:7" ht="9.75" customHeight="1">
      <c r="D24" s="8"/>
      <c r="F24" s="8"/>
      <c r="G24" s="8"/>
    </row>
    <row r="25" spans="4:7" ht="9.75" customHeight="1">
      <c r="D25" s="8"/>
      <c r="F25" s="8"/>
      <c r="G25" s="8"/>
    </row>
    <row r="26" spans="4:9" ht="9.75" customHeight="1">
      <c r="D26" s="8"/>
      <c r="F26" s="8"/>
      <c r="H26" s="8"/>
      <c r="I26" s="8"/>
    </row>
    <row r="27" spans="4:9" ht="9.75" customHeight="1">
      <c r="D27" s="8"/>
      <c r="G27" s="8"/>
      <c r="H27" s="8"/>
      <c r="I27" s="8"/>
    </row>
    <row r="28" ht="12.75" customHeight="1">
      <c r="D28" s="8"/>
    </row>
    <row r="29" ht="12.75" customHeight="1">
      <c r="D29" s="8"/>
    </row>
    <row r="30" spans="4:5" ht="12.75" customHeight="1">
      <c r="D30" s="8"/>
      <c r="E30" s="8"/>
    </row>
    <row r="31" ht="12.75" customHeight="1">
      <c r="F31" s="8"/>
    </row>
    <row r="32" spans="4:6" ht="12.75" customHeight="1">
      <c r="D32" s="8"/>
      <c r="F32" s="8"/>
    </row>
    <row r="33" ht="12.75" customHeight="1">
      <c r="D33" s="8"/>
    </row>
    <row r="34" ht="12.75" customHeight="1">
      <c r="D34" s="8"/>
    </row>
    <row r="35" ht="12.75" customHeight="1">
      <c r="D35" s="8"/>
    </row>
    <row r="36" ht="12.75" customHeight="1">
      <c r="D36" s="8"/>
    </row>
    <row r="37" ht="12.75" customHeight="1">
      <c r="D37" s="8"/>
    </row>
    <row r="39" ht="12.75" customHeight="1">
      <c r="E39" s="8"/>
    </row>
  </sheetData>
  <sheetProtection/>
  <mergeCells count="11"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39305555555555555" right="0.7805555555555556" top="0.9993055555555556" bottom="0.9993055555555556" header="0.49930555555555556" footer="0.49930555555555556"/>
  <pageSetup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showGridLines="0" showZeros="0" tabSelected="1" zoomScalePageLayoutView="0" workbookViewId="0" topLeftCell="A8">
      <selection activeCell="J17" sqref="J17"/>
    </sheetView>
  </sheetViews>
  <sheetFormatPr defaultColWidth="9.16015625" defaultRowHeight="12.75" customHeight="1"/>
  <cols>
    <col min="1" max="3" width="6" style="0" customWidth="1"/>
    <col min="4" max="4" width="27.16015625" style="0" customWidth="1"/>
    <col min="5" max="5" width="21.83203125" style="0" customWidth="1"/>
    <col min="6" max="6" width="18.5" style="0" customWidth="1"/>
    <col min="7" max="8" width="14.66015625" style="0" customWidth="1"/>
    <col min="9" max="9" width="11.83203125" style="0" customWidth="1"/>
    <col min="10" max="10" width="16.33203125" style="0" customWidth="1"/>
    <col min="11" max="11" width="15.5" style="0" customWidth="1"/>
    <col min="12" max="13" width="13.5" style="0" customWidth="1"/>
    <col min="14" max="14" width="15.16015625" style="0" customWidth="1"/>
    <col min="15" max="15" width="13.83203125" style="0" customWidth="1"/>
    <col min="16" max="18" width="14.5" style="0" customWidth="1"/>
    <col min="19" max="19" width="14.16015625" style="0" customWidth="1"/>
    <col min="20" max="20" width="17.16015625" style="0" customWidth="1"/>
    <col min="21" max="21" width="14.16015625" style="0" customWidth="1"/>
    <col min="22" max="23" width="13.5" style="0" customWidth="1"/>
    <col min="24" max="24" width="14.16015625" style="0" customWidth="1"/>
    <col min="25" max="25" width="13.83203125" style="0" customWidth="1"/>
  </cols>
  <sheetData>
    <row r="1" ht="12.75" customHeight="1">
      <c r="A1" s="203"/>
    </row>
    <row r="2" spans="1:25" ht="23.25" customHeight="1">
      <c r="A2" s="204" t="s">
        <v>81</v>
      </c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39"/>
      <c r="S2" s="39"/>
      <c r="T2" s="39"/>
      <c r="U2" s="39"/>
      <c r="V2" s="39"/>
      <c r="W2" s="39"/>
      <c r="X2" s="39"/>
      <c r="Y2" s="39"/>
    </row>
    <row r="3" spans="1:25" ht="15.75" customHeight="1">
      <c r="A3" s="207" t="s">
        <v>82</v>
      </c>
      <c r="B3" s="115" t="s">
        <v>1</v>
      </c>
      <c r="C3" s="14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Y3" s="137" t="s">
        <v>2</v>
      </c>
    </row>
    <row r="4" spans="1:25" ht="21.75" customHeight="1">
      <c r="A4" s="226" t="s">
        <v>83</v>
      </c>
      <c r="B4" s="226" t="s">
        <v>84</v>
      </c>
      <c r="C4" s="226" t="s">
        <v>85</v>
      </c>
      <c r="D4" s="226" t="s">
        <v>86</v>
      </c>
      <c r="E4" s="183" t="s">
        <v>87</v>
      </c>
      <c r="F4" s="183"/>
      <c r="G4" s="18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1.75" customHeight="1">
      <c r="A5" s="226"/>
      <c r="B5" s="226"/>
      <c r="C5" s="226"/>
      <c r="D5" s="226"/>
      <c r="E5" s="223" t="s">
        <v>68</v>
      </c>
      <c r="F5" s="183" t="s">
        <v>88</v>
      </c>
      <c r="G5" s="183"/>
      <c r="H5" s="10"/>
      <c r="I5" s="10"/>
      <c r="J5" s="10"/>
      <c r="K5" s="10"/>
      <c r="L5" s="10"/>
      <c r="M5" s="10"/>
      <c r="N5" s="10"/>
      <c r="O5" s="10"/>
      <c r="P5" s="10" t="s">
        <v>89</v>
      </c>
      <c r="Q5" s="10"/>
      <c r="R5" s="10"/>
      <c r="S5" s="10"/>
      <c r="T5" s="10"/>
      <c r="U5" s="10"/>
      <c r="V5" s="10"/>
      <c r="W5" s="10"/>
      <c r="X5" s="10"/>
      <c r="Y5" s="10"/>
    </row>
    <row r="6" spans="1:28" ht="21.75" customHeight="1">
      <c r="A6" s="226"/>
      <c r="B6" s="226"/>
      <c r="C6" s="226"/>
      <c r="D6" s="226"/>
      <c r="E6" s="223"/>
      <c r="F6" s="223" t="s">
        <v>78</v>
      </c>
      <c r="G6" s="226" t="s">
        <v>69</v>
      </c>
      <c r="H6" s="224" t="s">
        <v>70</v>
      </c>
      <c r="I6" s="224" t="s">
        <v>71</v>
      </c>
      <c r="J6" s="224" t="s">
        <v>72</v>
      </c>
      <c r="K6" s="224" t="s">
        <v>73</v>
      </c>
      <c r="L6" s="225" t="s">
        <v>74</v>
      </c>
      <c r="M6" s="224" t="s">
        <v>75</v>
      </c>
      <c r="N6" s="226" t="s">
        <v>76</v>
      </c>
      <c r="O6" s="226" t="s">
        <v>57</v>
      </c>
      <c r="P6" s="226" t="s">
        <v>78</v>
      </c>
      <c r="Q6" s="226" t="s">
        <v>69</v>
      </c>
      <c r="R6" s="224" t="s">
        <v>70</v>
      </c>
      <c r="S6" s="224" t="s">
        <v>71</v>
      </c>
      <c r="T6" s="224" t="s">
        <v>72</v>
      </c>
      <c r="U6" s="224" t="s">
        <v>73</v>
      </c>
      <c r="V6" s="224" t="s">
        <v>74</v>
      </c>
      <c r="W6" s="224" t="s">
        <v>75</v>
      </c>
      <c r="X6" s="226" t="s">
        <v>76</v>
      </c>
      <c r="Y6" s="226" t="s">
        <v>57</v>
      </c>
      <c r="Z6" s="208"/>
      <c r="AA6" s="208"/>
      <c r="AB6" s="208"/>
    </row>
    <row r="7" spans="1:28" ht="44.25" customHeight="1">
      <c r="A7" s="226"/>
      <c r="B7" s="226"/>
      <c r="C7" s="226"/>
      <c r="D7" s="226"/>
      <c r="E7" s="223"/>
      <c r="F7" s="223"/>
      <c r="G7" s="226"/>
      <c r="H7" s="224"/>
      <c r="I7" s="224"/>
      <c r="J7" s="224"/>
      <c r="K7" s="224"/>
      <c r="L7" s="225"/>
      <c r="M7" s="224"/>
      <c r="N7" s="226"/>
      <c r="O7" s="226"/>
      <c r="P7" s="226"/>
      <c r="Q7" s="226"/>
      <c r="R7" s="224"/>
      <c r="S7" s="224"/>
      <c r="T7" s="224"/>
      <c r="U7" s="224"/>
      <c r="V7" s="224"/>
      <c r="W7" s="224"/>
      <c r="X7" s="226"/>
      <c r="Y7" s="226"/>
      <c r="Z7" s="208"/>
      <c r="AA7" s="208"/>
      <c r="AB7" s="208"/>
    </row>
    <row r="8" spans="1:25" ht="23.25" customHeight="1">
      <c r="A8" s="194" t="s">
        <v>77</v>
      </c>
      <c r="B8" s="194" t="s">
        <v>77</v>
      </c>
      <c r="C8" s="194" t="s">
        <v>77</v>
      </c>
      <c r="D8" s="194" t="s">
        <v>77</v>
      </c>
      <c r="E8" s="42">
        <v>1</v>
      </c>
      <c r="F8" s="42">
        <f aca="true" t="shared" si="0" ref="F8:Y8">E8+1</f>
        <v>2</v>
      </c>
      <c r="G8" s="41">
        <f t="shared" si="0"/>
        <v>3</v>
      </c>
      <c r="H8" s="41">
        <f t="shared" si="0"/>
        <v>4</v>
      </c>
      <c r="I8" s="41">
        <f t="shared" si="0"/>
        <v>5</v>
      </c>
      <c r="J8" s="41">
        <f t="shared" si="0"/>
        <v>6</v>
      </c>
      <c r="K8" s="41">
        <f t="shared" si="0"/>
        <v>7</v>
      </c>
      <c r="L8" s="41">
        <f t="shared" si="0"/>
        <v>8</v>
      </c>
      <c r="M8" s="41">
        <f t="shared" si="0"/>
        <v>9</v>
      </c>
      <c r="N8" s="41">
        <f t="shared" si="0"/>
        <v>10</v>
      </c>
      <c r="O8" s="41">
        <f t="shared" si="0"/>
        <v>11</v>
      </c>
      <c r="P8" s="41">
        <f t="shared" si="0"/>
        <v>12</v>
      </c>
      <c r="Q8" s="41">
        <f t="shared" si="0"/>
        <v>13</v>
      </c>
      <c r="R8" s="41">
        <f t="shared" si="0"/>
        <v>14</v>
      </c>
      <c r="S8" s="41">
        <f t="shared" si="0"/>
        <v>15</v>
      </c>
      <c r="T8" s="41">
        <f t="shared" si="0"/>
        <v>16</v>
      </c>
      <c r="U8" s="41">
        <f t="shared" si="0"/>
        <v>17</v>
      </c>
      <c r="V8" s="41">
        <f t="shared" si="0"/>
        <v>18</v>
      </c>
      <c r="W8" s="41">
        <f t="shared" si="0"/>
        <v>19</v>
      </c>
      <c r="X8" s="41">
        <f t="shared" si="0"/>
        <v>20</v>
      </c>
      <c r="Y8" s="41">
        <f t="shared" si="0"/>
        <v>21</v>
      </c>
    </row>
    <row r="9" spans="1:28" ht="23.25" customHeight="1">
      <c r="A9" s="150"/>
      <c r="B9" s="150"/>
      <c r="C9" s="150"/>
      <c r="D9" s="43" t="s">
        <v>78</v>
      </c>
      <c r="E9" s="45">
        <v>1352.02</v>
      </c>
      <c r="F9" s="57">
        <v>718.37</v>
      </c>
      <c r="G9" s="45">
        <v>718.37</v>
      </c>
      <c r="H9" s="172">
        <v>718.37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57">
        <v>633.65</v>
      </c>
      <c r="Q9" s="45">
        <v>633.65</v>
      </c>
      <c r="R9" s="172">
        <v>633.65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AB9" s="8"/>
    </row>
    <row r="10" spans="1:25" ht="23.25" customHeight="1">
      <c r="A10" s="150"/>
      <c r="B10" s="150"/>
      <c r="C10" s="150"/>
      <c r="D10" s="43" t="s">
        <v>79</v>
      </c>
      <c r="E10" s="45">
        <v>837.94</v>
      </c>
      <c r="F10" s="57">
        <v>204.29</v>
      </c>
      <c r="G10" s="45">
        <v>204.29</v>
      </c>
      <c r="H10" s="172">
        <v>204.29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57">
        <v>633.65</v>
      </c>
      <c r="Q10" s="45">
        <v>633.65</v>
      </c>
      <c r="R10" s="172">
        <v>633.65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</row>
    <row r="11" spans="1:25" ht="23.25" customHeight="1">
      <c r="A11" s="150" t="s">
        <v>90</v>
      </c>
      <c r="B11" s="150"/>
      <c r="C11" s="150"/>
      <c r="D11" s="43" t="s">
        <v>91</v>
      </c>
      <c r="E11" s="45">
        <v>815.73</v>
      </c>
      <c r="F11" s="57">
        <v>182.08</v>
      </c>
      <c r="G11" s="45">
        <v>182.08</v>
      </c>
      <c r="H11" s="172">
        <v>182.08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57">
        <v>633.65</v>
      </c>
      <c r="Q11" s="45">
        <v>633.65</v>
      </c>
      <c r="R11" s="172">
        <v>633.65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</row>
    <row r="12" spans="1:25" ht="23.25" customHeight="1">
      <c r="A12" s="150"/>
      <c r="B12" s="150" t="s">
        <v>92</v>
      </c>
      <c r="C12" s="150"/>
      <c r="D12" s="43" t="s">
        <v>93</v>
      </c>
      <c r="E12" s="45">
        <v>815.73</v>
      </c>
      <c r="F12" s="57">
        <v>182.08</v>
      </c>
      <c r="G12" s="45">
        <v>182.08</v>
      </c>
      <c r="H12" s="172">
        <v>182.08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57">
        <v>633.65</v>
      </c>
      <c r="Q12" s="45">
        <v>633.65</v>
      </c>
      <c r="R12" s="172">
        <v>633.65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</row>
    <row r="13" spans="1:25" ht="23.25" customHeight="1">
      <c r="A13" s="150" t="s">
        <v>94</v>
      </c>
      <c r="B13" s="150" t="s">
        <v>95</v>
      </c>
      <c r="C13" s="150" t="s">
        <v>96</v>
      </c>
      <c r="D13" s="43" t="s">
        <v>97</v>
      </c>
      <c r="E13" s="45">
        <v>197.08</v>
      </c>
      <c r="F13" s="57">
        <v>182.08</v>
      </c>
      <c r="G13" s="45">
        <v>182.08</v>
      </c>
      <c r="H13" s="172">
        <v>182.08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57">
        <v>15</v>
      </c>
      <c r="Q13" s="45">
        <v>15</v>
      </c>
      <c r="R13" s="172">
        <v>15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</row>
    <row r="14" spans="1:25" ht="23.25" customHeight="1">
      <c r="A14" s="150" t="s">
        <v>94</v>
      </c>
      <c r="B14" s="150" t="s">
        <v>95</v>
      </c>
      <c r="C14" s="150" t="s">
        <v>98</v>
      </c>
      <c r="D14" s="43" t="s">
        <v>99</v>
      </c>
      <c r="E14" s="45">
        <v>198.65</v>
      </c>
      <c r="F14" s="57">
        <v>0</v>
      </c>
      <c r="G14" s="45">
        <v>0</v>
      </c>
      <c r="H14" s="172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57">
        <v>198.65</v>
      </c>
      <c r="Q14" s="45">
        <v>198.65</v>
      </c>
      <c r="R14" s="172">
        <v>198.65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</row>
    <row r="15" spans="1:25" ht="23.25" customHeight="1">
      <c r="A15" s="150" t="s">
        <v>94</v>
      </c>
      <c r="B15" s="150" t="s">
        <v>95</v>
      </c>
      <c r="C15" s="150" t="s">
        <v>100</v>
      </c>
      <c r="D15" s="43" t="s">
        <v>101</v>
      </c>
      <c r="E15" s="45">
        <v>420</v>
      </c>
      <c r="F15" s="57">
        <v>0</v>
      </c>
      <c r="G15" s="45">
        <v>0</v>
      </c>
      <c r="H15" s="172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57">
        <v>420</v>
      </c>
      <c r="Q15" s="45">
        <v>420</v>
      </c>
      <c r="R15" s="172">
        <v>420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</row>
    <row r="16" spans="1:25" ht="23.25" customHeight="1">
      <c r="A16" s="150" t="s">
        <v>102</v>
      </c>
      <c r="B16" s="150"/>
      <c r="C16" s="150"/>
      <c r="D16" s="43" t="s">
        <v>103</v>
      </c>
      <c r="E16" s="45">
        <v>12.17</v>
      </c>
      <c r="F16" s="57">
        <v>12.17</v>
      </c>
      <c r="G16" s="45">
        <v>12.17</v>
      </c>
      <c r="H16" s="172">
        <v>12.17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57">
        <v>0</v>
      </c>
      <c r="Q16" s="45">
        <v>0</v>
      </c>
      <c r="R16" s="172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</row>
    <row r="17" spans="1:25" ht="23.25" customHeight="1">
      <c r="A17" s="150"/>
      <c r="B17" s="150" t="s">
        <v>92</v>
      </c>
      <c r="C17" s="150"/>
      <c r="D17" s="43" t="s">
        <v>104</v>
      </c>
      <c r="E17" s="45">
        <v>12.17</v>
      </c>
      <c r="F17" s="57">
        <v>12.17</v>
      </c>
      <c r="G17" s="45">
        <v>12.17</v>
      </c>
      <c r="H17" s="172">
        <v>12.17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57">
        <v>0</v>
      </c>
      <c r="Q17" s="45">
        <v>0</v>
      </c>
      <c r="R17" s="172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</row>
    <row r="18" spans="1:25" ht="23.25" customHeight="1">
      <c r="A18" s="150" t="s">
        <v>105</v>
      </c>
      <c r="B18" s="150" t="s">
        <v>95</v>
      </c>
      <c r="C18" s="150" t="s">
        <v>92</v>
      </c>
      <c r="D18" s="43" t="s">
        <v>106</v>
      </c>
      <c r="E18" s="45">
        <v>12.17</v>
      </c>
      <c r="F18" s="57">
        <v>12.17</v>
      </c>
      <c r="G18" s="45">
        <v>12.17</v>
      </c>
      <c r="H18" s="172">
        <v>12.17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57">
        <v>0</v>
      </c>
      <c r="Q18" s="45">
        <v>0</v>
      </c>
      <c r="R18" s="172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</row>
    <row r="19" spans="1:25" ht="23.25" customHeight="1">
      <c r="A19" s="150" t="s">
        <v>107</v>
      </c>
      <c r="B19" s="150"/>
      <c r="C19" s="150"/>
      <c r="D19" s="43" t="s">
        <v>108</v>
      </c>
      <c r="E19" s="45">
        <v>10.04</v>
      </c>
      <c r="F19" s="57">
        <v>10.04</v>
      </c>
      <c r="G19" s="45">
        <v>10.04</v>
      </c>
      <c r="H19" s="172">
        <v>10.04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57">
        <v>0</v>
      </c>
      <c r="Q19" s="45">
        <v>0</v>
      </c>
      <c r="R19" s="172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</row>
    <row r="20" spans="1:25" ht="23.25" customHeight="1">
      <c r="A20" s="150"/>
      <c r="B20" s="150" t="s">
        <v>109</v>
      </c>
      <c r="C20" s="150"/>
      <c r="D20" s="43" t="s">
        <v>110</v>
      </c>
      <c r="E20" s="45">
        <v>10.04</v>
      </c>
      <c r="F20" s="57">
        <v>10.04</v>
      </c>
      <c r="G20" s="45">
        <v>10.04</v>
      </c>
      <c r="H20" s="172">
        <v>10.04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57">
        <v>0</v>
      </c>
      <c r="Q20" s="45">
        <v>0</v>
      </c>
      <c r="R20" s="172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</row>
    <row r="21" spans="1:25" ht="23.25" customHeight="1">
      <c r="A21" s="150" t="s">
        <v>111</v>
      </c>
      <c r="B21" s="150" t="s">
        <v>112</v>
      </c>
      <c r="C21" s="150" t="s">
        <v>96</v>
      </c>
      <c r="D21" s="43" t="s">
        <v>113</v>
      </c>
      <c r="E21" s="45">
        <v>10.04</v>
      </c>
      <c r="F21" s="57">
        <v>10.04</v>
      </c>
      <c r="G21" s="45">
        <v>10.04</v>
      </c>
      <c r="H21" s="172">
        <v>10.04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57">
        <v>0</v>
      </c>
      <c r="Q21" s="45">
        <v>0</v>
      </c>
      <c r="R21" s="172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</row>
    <row r="22" spans="1:25" ht="23.25" customHeight="1">
      <c r="A22" s="150"/>
      <c r="B22" s="150"/>
      <c r="C22" s="150"/>
      <c r="D22" s="43" t="s">
        <v>80</v>
      </c>
      <c r="E22" s="45">
        <v>514.08</v>
      </c>
      <c r="F22" s="57">
        <v>514.08</v>
      </c>
      <c r="G22" s="45">
        <v>514.08</v>
      </c>
      <c r="H22" s="172">
        <v>514.08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57">
        <v>0</v>
      </c>
      <c r="Q22" s="45">
        <v>0</v>
      </c>
      <c r="R22" s="172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</row>
    <row r="23" spans="1:25" ht="23.25" customHeight="1">
      <c r="A23" s="150" t="s">
        <v>90</v>
      </c>
      <c r="B23" s="150"/>
      <c r="C23" s="150"/>
      <c r="D23" s="43" t="s">
        <v>91</v>
      </c>
      <c r="E23" s="45">
        <v>445.82</v>
      </c>
      <c r="F23" s="57">
        <v>445.82</v>
      </c>
      <c r="G23" s="45">
        <v>445.82</v>
      </c>
      <c r="H23" s="172">
        <v>445.82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57">
        <v>0</v>
      </c>
      <c r="Q23" s="45">
        <v>0</v>
      </c>
      <c r="R23" s="172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</row>
    <row r="24" spans="1:25" ht="23.25" customHeight="1">
      <c r="A24" s="150"/>
      <c r="B24" s="150" t="s">
        <v>92</v>
      </c>
      <c r="C24" s="150"/>
      <c r="D24" s="43" t="s">
        <v>93</v>
      </c>
      <c r="E24" s="45">
        <v>445.82</v>
      </c>
      <c r="F24" s="57">
        <v>445.82</v>
      </c>
      <c r="G24" s="45">
        <v>445.82</v>
      </c>
      <c r="H24" s="172">
        <v>445.82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57">
        <v>0</v>
      </c>
      <c r="Q24" s="45">
        <v>0</v>
      </c>
      <c r="R24" s="172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</row>
    <row r="25" spans="1:25" ht="23.25" customHeight="1">
      <c r="A25" s="150" t="s">
        <v>94</v>
      </c>
      <c r="B25" s="150" t="s">
        <v>95</v>
      </c>
      <c r="C25" s="150" t="s">
        <v>100</v>
      </c>
      <c r="D25" s="43" t="s">
        <v>101</v>
      </c>
      <c r="E25" s="45">
        <v>445.82</v>
      </c>
      <c r="F25" s="57">
        <v>445.82</v>
      </c>
      <c r="G25" s="45">
        <v>445.82</v>
      </c>
      <c r="H25" s="172">
        <v>445.82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57">
        <v>0</v>
      </c>
      <c r="Q25" s="45">
        <v>0</v>
      </c>
      <c r="R25" s="172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</row>
    <row r="26" spans="1:25" ht="23.25" customHeight="1">
      <c r="A26" s="150" t="s">
        <v>102</v>
      </c>
      <c r="B26" s="150"/>
      <c r="C26" s="150"/>
      <c r="D26" s="43" t="s">
        <v>103</v>
      </c>
      <c r="E26" s="45">
        <v>37.4</v>
      </c>
      <c r="F26" s="57">
        <v>37.4</v>
      </c>
      <c r="G26" s="45">
        <v>37.4</v>
      </c>
      <c r="H26" s="172">
        <v>37.4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57">
        <v>0</v>
      </c>
      <c r="Q26" s="45">
        <v>0</v>
      </c>
      <c r="R26" s="172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</row>
    <row r="27" spans="1:25" ht="23.25" customHeight="1">
      <c r="A27" s="150"/>
      <c r="B27" s="150" t="s">
        <v>92</v>
      </c>
      <c r="C27" s="150"/>
      <c r="D27" s="43" t="s">
        <v>104</v>
      </c>
      <c r="E27" s="45">
        <v>37.4</v>
      </c>
      <c r="F27" s="57">
        <v>37.4</v>
      </c>
      <c r="G27" s="45">
        <v>37.4</v>
      </c>
      <c r="H27" s="172">
        <v>37.4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57">
        <v>0</v>
      </c>
      <c r="Q27" s="45">
        <v>0</v>
      </c>
      <c r="R27" s="172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</row>
    <row r="28" spans="1:25" ht="23.25" customHeight="1">
      <c r="A28" s="150" t="s">
        <v>105</v>
      </c>
      <c r="B28" s="150" t="s">
        <v>95</v>
      </c>
      <c r="C28" s="150" t="s">
        <v>92</v>
      </c>
      <c r="D28" s="43" t="s">
        <v>106</v>
      </c>
      <c r="E28" s="45">
        <v>37.4</v>
      </c>
      <c r="F28" s="57">
        <v>37.4</v>
      </c>
      <c r="G28" s="45">
        <v>37.4</v>
      </c>
      <c r="H28" s="172">
        <v>37.4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57">
        <v>0</v>
      </c>
      <c r="Q28" s="45">
        <v>0</v>
      </c>
      <c r="R28" s="172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</row>
    <row r="29" spans="1:25" ht="23.25" customHeight="1">
      <c r="A29" s="150" t="s">
        <v>107</v>
      </c>
      <c r="B29" s="150"/>
      <c r="C29" s="150"/>
      <c r="D29" s="43" t="s">
        <v>108</v>
      </c>
      <c r="E29" s="45">
        <v>30.86</v>
      </c>
      <c r="F29" s="57">
        <v>30.86</v>
      </c>
      <c r="G29" s="45">
        <v>30.86</v>
      </c>
      <c r="H29" s="172">
        <v>30.86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57">
        <v>0</v>
      </c>
      <c r="Q29" s="45">
        <v>0</v>
      </c>
      <c r="R29" s="172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</row>
    <row r="30" spans="1:25" ht="23.25" customHeight="1">
      <c r="A30" s="150"/>
      <c r="B30" s="150" t="s">
        <v>109</v>
      </c>
      <c r="C30" s="150"/>
      <c r="D30" s="43" t="s">
        <v>110</v>
      </c>
      <c r="E30" s="45">
        <v>30.86</v>
      </c>
      <c r="F30" s="57">
        <v>30.86</v>
      </c>
      <c r="G30" s="45">
        <v>30.86</v>
      </c>
      <c r="H30" s="172">
        <v>30.86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57">
        <v>0</v>
      </c>
      <c r="Q30" s="45">
        <v>0</v>
      </c>
      <c r="R30" s="172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</row>
    <row r="31" spans="1:25" ht="23.25" customHeight="1">
      <c r="A31" s="150" t="s">
        <v>111</v>
      </c>
      <c r="B31" s="150" t="s">
        <v>112</v>
      </c>
      <c r="C31" s="150" t="s">
        <v>96</v>
      </c>
      <c r="D31" s="43" t="s">
        <v>113</v>
      </c>
      <c r="E31" s="45">
        <v>30.86</v>
      </c>
      <c r="F31" s="57">
        <v>30.86</v>
      </c>
      <c r="G31" s="45">
        <v>30.86</v>
      </c>
      <c r="H31" s="172">
        <v>30.86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57">
        <v>0</v>
      </c>
      <c r="Q31" s="45">
        <v>0</v>
      </c>
      <c r="R31" s="172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</row>
    <row r="32" spans="5:19" ht="9.75" customHeight="1">
      <c r="E32" s="8"/>
      <c r="F32" s="8"/>
      <c r="H32" s="8"/>
      <c r="S32" s="8"/>
    </row>
    <row r="33" spans="5:8" ht="9.75" customHeight="1">
      <c r="E33" s="8"/>
      <c r="F33" s="8"/>
      <c r="H33" s="8"/>
    </row>
    <row r="34" spans="6:18" ht="9.75" customHeight="1">
      <c r="F34" s="8"/>
      <c r="G34" s="8"/>
      <c r="R34" s="8"/>
    </row>
    <row r="35" spans="6:7" ht="9.75" customHeight="1">
      <c r="F35" s="8"/>
      <c r="G35" s="8"/>
    </row>
    <row r="36" spans="9:18" ht="9.75" customHeight="1">
      <c r="I36" s="8"/>
      <c r="R36" s="8"/>
    </row>
    <row r="37" spans="8:17" ht="9.75" customHeight="1">
      <c r="H37" s="8"/>
      <c r="Q37" s="8"/>
    </row>
    <row r="38" ht="12.75" customHeight="1">
      <c r="Q38" s="8"/>
    </row>
    <row r="39" ht="9.75" customHeight="1">
      <c r="I39" s="8"/>
    </row>
    <row r="40" ht="12.75" customHeight="1">
      <c r="P40" s="8"/>
    </row>
    <row r="41" ht="12.75" customHeight="1">
      <c r="J41" s="8"/>
    </row>
  </sheetData>
  <sheetProtection/>
  <mergeCells count="25">
    <mergeCell ref="Y6:Y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4:A7"/>
    <mergeCell ref="B4:B7"/>
    <mergeCell ref="C4:C7"/>
    <mergeCell ref="D4:D7"/>
    <mergeCell ref="E5:E7"/>
    <mergeCell ref="F6:F7"/>
  </mergeCells>
  <printOptions horizontalCentered="1"/>
  <pageMargins left="0.39305555555555555" right="0.5506944444444445" top="0.9993055555555556" bottom="0.9993055555555556" header="0.49930555555555556" footer="0.49930555555555556"/>
  <pageSetup horizontalDpi="300" verticalDpi="3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5" style="0" customWidth="1"/>
    <col min="4" max="4" width="21" style="0" customWidth="1"/>
    <col min="5" max="5" width="20.16015625" style="0" customWidth="1"/>
    <col min="6" max="6" width="16.33203125" style="0" customWidth="1"/>
    <col min="7" max="10" width="15" style="0" customWidth="1"/>
    <col min="11" max="11" width="12.83203125" style="0" customWidth="1"/>
    <col min="12" max="12" width="9.83203125" style="0" customWidth="1"/>
    <col min="13" max="13" width="15.16015625" style="0" customWidth="1"/>
    <col min="14" max="14" width="13" style="0" customWidth="1"/>
    <col min="15" max="15" width="13.83203125" style="0" customWidth="1"/>
    <col min="16" max="17" width="12.66015625" style="0" customWidth="1"/>
    <col min="18" max="18" width="11.83203125" style="0" customWidth="1"/>
    <col min="19" max="19" width="15.83203125" style="0" customWidth="1"/>
    <col min="20" max="21" width="13.83203125" style="0" customWidth="1"/>
    <col min="22" max="22" width="10.16015625" style="0" customWidth="1"/>
    <col min="23" max="23" width="11.16015625" style="0" customWidth="1"/>
    <col min="24" max="24" width="9.16015625" style="0" customWidth="1"/>
    <col min="25" max="25" width="12" style="0" customWidth="1"/>
  </cols>
  <sheetData>
    <row r="1" ht="12.75" customHeight="1">
      <c r="A1" s="8"/>
    </row>
    <row r="2" spans="1:25" ht="28.5" customHeight="1">
      <c r="A2" s="38" t="s">
        <v>114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88" t="s">
        <v>2</v>
      </c>
    </row>
    <row r="4" spans="1:25" ht="23.25" customHeight="1">
      <c r="A4" s="227" t="s">
        <v>83</v>
      </c>
      <c r="B4" s="227" t="s">
        <v>84</v>
      </c>
      <c r="C4" s="227" t="s">
        <v>85</v>
      </c>
      <c r="D4" s="227" t="s">
        <v>115</v>
      </c>
      <c r="E4" s="226" t="s">
        <v>68</v>
      </c>
      <c r="F4" s="9" t="s">
        <v>116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 t="s">
        <v>117</v>
      </c>
      <c r="T4" s="10"/>
      <c r="U4" s="10"/>
      <c r="V4" s="10"/>
      <c r="W4" s="10"/>
      <c r="X4" s="10"/>
      <c r="Y4" s="10"/>
    </row>
    <row r="5" spans="1:25" ht="32.25" customHeight="1">
      <c r="A5" s="227"/>
      <c r="B5" s="227"/>
      <c r="C5" s="227"/>
      <c r="D5" s="227"/>
      <c r="E5" s="226"/>
      <c r="F5" s="190" t="s">
        <v>78</v>
      </c>
      <c r="G5" s="191" t="s">
        <v>118</v>
      </c>
      <c r="H5" s="191" t="s">
        <v>119</v>
      </c>
      <c r="I5" s="191" t="s">
        <v>120</v>
      </c>
      <c r="J5" s="191" t="s">
        <v>121</v>
      </c>
      <c r="K5" s="191" t="s">
        <v>122</v>
      </c>
      <c r="L5" s="191" t="s">
        <v>123</v>
      </c>
      <c r="M5" s="191" t="s">
        <v>124</v>
      </c>
      <c r="N5" s="191" t="s">
        <v>125</v>
      </c>
      <c r="O5" s="165" t="s">
        <v>126</v>
      </c>
      <c r="P5" s="165" t="s">
        <v>127</v>
      </c>
      <c r="Q5" s="165" t="s">
        <v>128</v>
      </c>
      <c r="R5" s="191" t="s">
        <v>129</v>
      </c>
      <c r="S5" s="191" t="s">
        <v>78</v>
      </c>
      <c r="T5" s="199" t="s">
        <v>130</v>
      </c>
      <c r="U5" s="191" t="s">
        <v>131</v>
      </c>
      <c r="V5" s="198" t="s">
        <v>132</v>
      </c>
      <c r="W5" s="191" t="s">
        <v>133</v>
      </c>
      <c r="X5" s="191" t="s">
        <v>134</v>
      </c>
      <c r="Y5" s="191" t="s">
        <v>135</v>
      </c>
    </row>
    <row r="6" spans="1:25" ht="23.25" customHeight="1">
      <c r="A6" s="195" t="s">
        <v>77</v>
      </c>
      <c r="B6" s="195" t="s">
        <v>77</v>
      </c>
      <c r="C6" s="195" t="s">
        <v>77</v>
      </c>
      <c r="D6" s="195" t="s">
        <v>77</v>
      </c>
      <c r="E6" s="195">
        <v>1</v>
      </c>
      <c r="F6" s="196">
        <v>2</v>
      </c>
      <c r="G6" s="196">
        <v>3</v>
      </c>
      <c r="H6" s="196">
        <v>4</v>
      </c>
      <c r="I6" s="196">
        <v>5</v>
      </c>
      <c r="J6" s="196">
        <v>7</v>
      </c>
      <c r="K6" s="196">
        <v>8</v>
      </c>
      <c r="L6" s="196">
        <v>9</v>
      </c>
      <c r="M6" s="196">
        <v>10</v>
      </c>
      <c r="N6" s="196">
        <v>11</v>
      </c>
      <c r="O6" s="196">
        <v>12</v>
      </c>
      <c r="P6" s="196">
        <v>13</v>
      </c>
      <c r="Q6" s="196">
        <v>14</v>
      </c>
      <c r="R6" s="196">
        <v>15</v>
      </c>
      <c r="S6" s="196">
        <v>16</v>
      </c>
      <c r="T6" s="196">
        <v>17</v>
      </c>
      <c r="U6" s="196">
        <v>18</v>
      </c>
      <c r="V6" s="196">
        <v>19</v>
      </c>
      <c r="W6" s="196">
        <v>20</v>
      </c>
      <c r="X6" s="196">
        <v>21</v>
      </c>
      <c r="Y6" s="196">
        <v>22</v>
      </c>
    </row>
    <row r="7" spans="1:25" ht="23.25" customHeight="1">
      <c r="A7" s="200"/>
      <c r="B7" s="200"/>
      <c r="C7" s="154"/>
      <c r="D7" s="201" t="s">
        <v>78</v>
      </c>
      <c r="E7" s="202">
        <v>573.16</v>
      </c>
      <c r="F7" s="202">
        <v>571.19</v>
      </c>
      <c r="G7" s="202">
        <v>188.94</v>
      </c>
      <c r="H7" s="202">
        <v>142.22</v>
      </c>
      <c r="I7" s="202">
        <v>62.15</v>
      </c>
      <c r="J7" s="202">
        <v>0</v>
      </c>
      <c r="K7" s="202">
        <v>49.57</v>
      </c>
      <c r="L7" s="202">
        <v>0</v>
      </c>
      <c r="M7" s="202">
        <v>24.46</v>
      </c>
      <c r="N7" s="202">
        <v>9.76</v>
      </c>
      <c r="O7" s="202">
        <v>2.94</v>
      </c>
      <c r="P7" s="202">
        <v>40.9</v>
      </c>
      <c r="Q7" s="202">
        <v>0</v>
      </c>
      <c r="R7" s="202">
        <v>50.25</v>
      </c>
      <c r="S7" s="202">
        <v>1.97</v>
      </c>
      <c r="T7" s="202">
        <v>0</v>
      </c>
      <c r="U7" s="202">
        <v>1.32</v>
      </c>
      <c r="V7" s="202">
        <v>0</v>
      </c>
      <c r="W7" s="202">
        <v>0</v>
      </c>
      <c r="X7" s="202">
        <v>0</v>
      </c>
      <c r="Y7" s="202">
        <v>0.65</v>
      </c>
    </row>
    <row r="8" spans="1:25" ht="23.25" customHeight="1">
      <c r="A8" s="200"/>
      <c r="B8" s="200"/>
      <c r="C8" s="154"/>
      <c r="D8" s="201" t="s">
        <v>79</v>
      </c>
      <c r="E8" s="202">
        <v>173.31</v>
      </c>
      <c r="F8" s="202">
        <v>173.12</v>
      </c>
      <c r="G8" s="202">
        <v>49.06</v>
      </c>
      <c r="H8" s="202">
        <v>31.82</v>
      </c>
      <c r="I8" s="202">
        <v>50.7</v>
      </c>
      <c r="J8" s="202">
        <v>0</v>
      </c>
      <c r="K8" s="202">
        <v>12.17</v>
      </c>
      <c r="L8" s="202">
        <v>0</v>
      </c>
      <c r="M8" s="202">
        <v>5</v>
      </c>
      <c r="N8" s="202">
        <v>2.4</v>
      </c>
      <c r="O8" s="202">
        <v>0.72</v>
      </c>
      <c r="P8" s="202">
        <v>10.04</v>
      </c>
      <c r="Q8" s="202">
        <v>0</v>
      </c>
      <c r="R8" s="202">
        <v>11.21</v>
      </c>
      <c r="S8" s="202">
        <v>0.19</v>
      </c>
      <c r="T8" s="202">
        <v>0</v>
      </c>
      <c r="U8" s="202">
        <v>0.12</v>
      </c>
      <c r="V8" s="202">
        <v>0</v>
      </c>
      <c r="W8" s="202">
        <v>0</v>
      </c>
      <c r="X8" s="202">
        <v>0</v>
      </c>
      <c r="Y8" s="202">
        <v>0.07</v>
      </c>
    </row>
    <row r="9" spans="1:25" ht="23.25" customHeight="1">
      <c r="A9" s="200" t="s">
        <v>90</v>
      </c>
      <c r="B9" s="200"/>
      <c r="C9" s="154"/>
      <c r="D9" s="201" t="s">
        <v>91</v>
      </c>
      <c r="E9" s="202">
        <v>151.1</v>
      </c>
      <c r="F9" s="202">
        <v>150.91</v>
      </c>
      <c r="G9" s="202">
        <v>49.06</v>
      </c>
      <c r="H9" s="202">
        <v>31.82</v>
      </c>
      <c r="I9" s="202">
        <v>50.7</v>
      </c>
      <c r="J9" s="202">
        <v>0</v>
      </c>
      <c r="K9" s="202">
        <v>0</v>
      </c>
      <c r="L9" s="202">
        <v>0</v>
      </c>
      <c r="M9" s="202">
        <v>5</v>
      </c>
      <c r="N9" s="202">
        <v>2.4</v>
      </c>
      <c r="O9" s="202">
        <v>0.72</v>
      </c>
      <c r="P9" s="202">
        <v>0</v>
      </c>
      <c r="Q9" s="202">
        <v>0</v>
      </c>
      <c r="R9" s="202">
        <v>11.21</v>
      </c>
      <c r="S9" s="202">
        <v>0.19</v>
      </c>
      <c r="T9" s="202">
        <v>0</v>
      </c>
      <c r="U9" s="202">
        <v>0.12</v>
      </c>
      <c r="V9" s="202">
        <v>0</v>
      </c>
      <c r="W9" s="202">
        <v>0</v>
      </c>
      <c r="X9" s="202">
        <v>0</v>
      </c>
      <c r="Y9" s="202">
        <v>0.07</v>
      </c>
    </row>
    <row r="10" spans="1:25" ht="23.25" customHeight="1">
      <c r="A10" s="200"/>
      <c r="B10" s="200" t="s">
        <v>92</v>
      </c>
      <c r="C10" s="154"/>
      <c r="D10" s="201" t="s">
        <v>93</v>
      </c>
      <c r="E10" s="202">
        <v>151.1</v>
      </c>
      <c r="F10" s="202">
        <v>150.91</v>
      </c>
      <c r="G10" s="202">
        <v>49.06</v>
      </c>
      <c r="H10" s="202">
        <v>31.82</v>
      </c>
      <c r="I10" s="202">
        <v>50.7</v>
      </c>
      <c r="J10" s="202">
        <v>0</v>
      </c>
      <c r="K10" s="202">
        <v>0</v>
      </c>
      <c r="L10" s="202">
        <v>0</v>
      </c>
      <c r="M10" s="202">
        <v>5</v>
      </c>
      <c r="N10" s="202">
        <v>2.4</v>
      </c>
      <c r="O10" s="202">
        <v>0.72</v>
      </c>
      <c r="P10" s="202">
        <v>0</v>
      </c>
      <c r="Q10" s="202">
        <v>0</v>
      </c>
      <c r="R10" s="202">
        <v>11.21</v>
      </c>
      <c r="S10" s="202">
        <v>0.19</v>
      </c>
      <c r="T10" s="202">
        <v>0</v>
      </c>
      <c r="U10" s="202">
        <v>0.12</v>
      </c>
      <c r="V10" s="202">
        <v>0</v>
      </c>
      <c r="W10" s="202">
        <v>0</v>
      </c>
      <c r="X10" s="202">
        <v>0</v>
      </c>
      <c r="Y10" s="202">
        <v>0.07</v>
      </c>
    </row>
    <row r="11" spans="1:25" ht="23.25" customHeight="1">
      <c r="A11" s="200" t="s">
        <v>94</v>
      </c>
      <c r="B11" s="200" t="s">
        <v>95</v>
      </c>
      <c r="C11" s="154" t="s">
        <v>96</v>
      </c>
      <c r="D11" s="201" t="s">
        <v>97</v>
      </c>
      <c r="E11" s="202">
        <v>151.1</v>
      </c>
      <c r="F11" s="202">
        <v>150.91</v>
      </c>
      <c r="G11" s="202">
        <v>49.06</v>
      </c>
      <c r="H11" s="202">
        <v>31.82</v>
      </c>
      <c r="I11" s="202">
        <v>50.7</v>
      </c>
      <c r="J11" s="202">
        <v>0</v>
      </c>
      <c r="K11" s="202">
        <v>0</v>
      </c>
      <c r="L11" s="202">
        <v>0</v>
      </c>
      <c r="M11" s="202">
        <v>5</v>
      </c>
      <c r="N11" s="202">
        <v>2.4</v>
      </c>
      <c r="O11" s="202">
        <v>0.72</v>
      </c>
      <c r="P11" s="202">
        <v>0</v>
      </c>
      <c r="Q11" s="202">
        <v>0</v>
      </c>
      <c r="R11" s="202">
        <v>11.21</v>
      </c>
      <c r="S11" s="202">
        <v>0.19</v>
      </c>
      <c r="T11" s="202">
        <v>0</v>
      </c>
      <c r="U11" s="202">
        <v>0.12</v>
      </c>
      <c r="V11" s="202">
        <v>0</v>
      </c>
      <c r="W11" s="202">
        <v>0</v>
      </c>
      <c r="X11" s="202">
        <v>0</v>
      </c>
      <c r="Y11" s="202">
        <v>0.07</v>
      </c>
    </row>
    <row r="12" spans="1:25" ht="23.25" customHeight="1">
      <c r="A12" s="200" t="s">
        <v>102</v>
      </c>
      <c r="B12" s="200"/>
      <c r="C12" s="154"/>
      <c r="D12" s="201" t="s">
        <v>103</v>
      </c>
      <c r="E12" s="202">
        <v>12.17</v>
      </c>
      <c r="F12" s="202">
        <v>12.17</v>
      </c>
      <c r="G12" s="202">
        <v>0</v>
      </c>
      <c r="H12" s="202">
        <v>0</v>
      </c>
      <c r="I12" s="202">
        <v>0</v>
      </c>
      <c r="J12" s="202">
        <v>0</v>
      </c>
      <c r="K12" s="202">
        <v>12.17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</row>
    <row r="13" spans="1:25" ht="23.25" customHeight="1">
      <c r="A13" s="200"/>
      <c r="B13" s="200" t="s">
        <v>92</v>
      </c>
      <c r="C13" s="154"/>
      <c r="D13" s="201" t="s">
        <v>104</v>
      </c>
      <c r="E13" s="202">
        <v>12.17</v>
      </c>
      <c r="F13" s="202">
        <v>12.17</v>
      </c>
      <c r="G13" s="202">
        <v>0</v>
      </c>
      <c r="H13" s="202">
        <v>0</v>
      </c>
      <c r="I13" s="202">
        <v>0</v>
      </c>
      <c r="J13" s="202">
        <v>0</v>
      </c>
      <c r="K13" s="202">
        <v>12.17</v>
      </c>
      <c r="L13" s="202">
        <v>0</v>
      </c>
      <c r="M13" s="202">
        <v>0</v>
      </c>
      <c r="N13" s="202">
        <v>0</v>
      </c>
      <c r="O13" s="202">
        <v>0</v>
      </c>
      <c r="P13" s="202">
        <v>0</v>
      </c>
      <c r="Q13" s="202">
        <v>0</v>
      </c>
      <c r="R13" s="202">
        <v>0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</row>
    <row r="14" spans="1:25" ht="23.25" customHeight="1">
      <c r="A14" s="200" t="s">
        <v>105</v>
      </c>
      <c r="B14" s="200" t="s">
        <v>95</v>
      </c>
      <c r="C14" s="154" t="s">
        <v>92</v>
      </c>
      <c r="D14" s="201" t="s">
        <v>106</v>
      </c>
      <c r="E14" s="202">
        <v>12.17</v>
      </c>
      <c r="F14" s="202">
        <v>12.17</v>
      </c>
      <c r="G14" s="202">
        <v>0</v>
      </c>
      <c r="H14" s="202">
        <v>0</v>
      </c>
      <c r="I14" s="202">
        <v>0</v>
      </c>
      <c r="J14" s="202">
        <v>0</v>
      </c>
      <c r="K14" s="202">
        <v>12.17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0</v>
      </c>
      <c r="S14" s="202">
        <v>0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  <c r="Y14" s="202">
        <v>0</v>
      </c>
    </row>
    <row r="15" spans="1:25" ht="23.25" customHeight="1">
      <c r="A15" s="200" t="s">
        <v>107</v>
      </c>
      <c r="B15" s="200"/>
      <c r="C15" s="154"/>
      <c r="D15" s="201" t="s">
        <v>108</v>
      </c>
      <c r="E15" s="202">
        <v>10.04</v>
      </c>
      <c r="F15" s="202">
        <v>10.04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10.04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</row>
    <row r="16" spans="1:25" ht="23.25" customHeight="1">
      <c r="A16" s="200"/>
      <c r="B16" s="200" t="s">
        <v>109</v>
      </c>
      <c r="C16" s="154"/>
      <c r="D16" s="201" t="s">
        <v>110</v>
      </c>
      <c r="E16" s="202">
        <v>10.04</v>
      </c>
      <c r="F16" s="202">
        <v>10.04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10.04</v>
      </c>
      <c r="Q16" s="202">
        <v>0</v>
      </c>
      <c r="R16" s="202">
        <v>0</v>
      </c>
      <c r="S16" s="202">
        <v>0</v>
      </c>
      <c r="T16" s="202">
        <v>0</v>
      </c>
      <c r="U16" s="202">
        <v>0</v>
      </c>
      <c r="V16" s="202">
        <v>0</v>
      </c>
      <c r="W16" s="202">
        <v>0</v>
      </c>
      <c r="X16" s="202">
        <v>0</v>
      </c>
      <c r="Y16" s="202">
        <v>0</v>
      </c>
    </row>
    <row r="17" spans="1:25" ht="23.25" customHeight="1">
      <c r="A17" s="200" t="s">
        <v>111</v>
      </c>
      <c r="B17" s="200" t="s">
        <v>112</v>
      </c>
      <c r="C17" s="154" t="s">
        <v>96</v>
      </c>
      <c r="D17" s="201" t="s">
        <v>113</v>
      </c>
      <c r="E17" s="202">
        <v>10.04</v>
      </c>
      <c r="F17" s="202">
        <v>10.04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  <c r="P17" s="202">
        <v>10.04</v>
      </c>
      <c r="Q17" s="202">
        <v>0</v>
      </c>
      <c r="R17" s="202">
        <v>0</v>
      </c>
      <c r="S17" s="202">
        <v>0</v>
      </c>
      <c r="T17" s="202">
        <v>0</v>
      </c>
      <c r="U17" s="202">
        <v>0</v>
      </c>
      <c r="V17" s="202">
        <v>0</v>
      </c>
      <c r="W17" s="202">
        <v>0</v>
      </c>
      <c r="X17" s="202">
        <v>0</v>
      </c>
      <c r="Y17" s="202">
        <v>0</v>
      </c>
    </row>
    <row r="18" spans="1:25" ht="23.25" customHeight="1">
      <c r="A18" s="200"/>
      <c r="B18" s="200"/>
      <c r="C18" s="154"/>
      <c r="D18" s="201" t="s">
        <v>80</v>
      </c>
      <c r="E18" s="202">
        <v>399.85</v>
      </c>
      <c r="F18" s="202">
        <v>398.07</v>
      </c>
      <c r="G18" s="202">
        <v>139.88</v>
      </c>
      <c r="H18" s="202">
        <v>110.4</v>
      </c>
      <c r="I18" s="202">
        <v>11.45</v>
      </c>
      <c r="J18" s="202">
        <v>0</v>
      </c>
      <c r="K18" s="202">
        <v>37.4</v>
      </c>
      <c r="L18" s="202">
        <v>0</v>
      </c>
      <c r="M18" s="202">
        <v>19.46</v>
      </c>
      <c r="N18" s="202">
        <v>7.36</v>
      </c>
      <c r="O18" s="202">
        <v>2.22</v>
      </c>
      <c r="P18" s="202">
        <v>30.86</v>
      </c>
      <c r="Q18" s="202">
        <v>0</v>
      </c>
      <c r="R18" s="202">
        <v>39.04</v>
      </c>
      <c r="S18" s="202">
        <v>1.78</v>
      </c>
      <c r="T18" s="202">
        <v>0</v>
      </c>
      <c r="U18" s="202">
        <v>1.2</v>
      </c>
      <c r="V18" s="202">
        <v>0</v>
      </c>
      <c r="W18" s="202">
        <v>0</v>
      </c>
      <c r="X18" s="202">
        <v>0</v>
      </c>
      <c r="Y18" s="202">
        <v>0.58</v>
      </c>
    </row>
    <row r="19" spans="1:25" ht="23.25" customHeight="1">
      <c r="A19" s="200" t="s">
        <v>90</v>
      </c>
      <c r="B19" s="200"/>
      <c r="C19" s="154"/>
      <c r="D19" s="201" t="s">
        <v>91</v>
      </c>
      <c r="E19" s="202">
        <v>331.59</v>
      </c>
      <c r="F19" s="202">
        <v>329.81</v>
      </c>
      <c r="G19" s="202">
        <v>139.88</v>
      </c>
      <c r="H19" s="202">
        <v>110.4</v>
      </c>
      <c r="I19" s="202">
        <v>11.45</v>
      </c>
      <c r="J19" s="202">
        <v>0</v>
      </c>
      <c r="K19" s="202">
        <v>0</v>
      </c>
      <c r="L19" s="202">
        <v>0</v>
      </c>
      <c r="M19" s="202">
        <v>19.46</v>
      </c>
      <c r="N19" s="202">
        <v>7.36</v>
      </c>
      <c r="O19" s="202">
        <v>2.22</v>
      </c>
      <c r="P19" s="202">
        <v>0</v>
      </c>
      <c r="Q19" s="202">
        <v>0</v>
      </c>
      <c r="R19" s="202">
        <v>39.04</v>
      </c>
      <c r="S19" s="202">
        <v>1.78</v>
      </c>
      <c r="T19" s="202">
        <v>0</v>
      </c>
      <c r="U19" s="202">
        <v>1.2</v>
      </c>
      <c r="V19" s="202">
        <v>0</v>
      </c>
      <c r="W19" s="202">
        <v>0</v>
      </c>
      <c r="X19" s="202">
        <v>0</v>
      </c>
      <c r="Y19" s="202">
        <v>0.58</v>
      </c>
    </row>
    <row r="20" spans="1:25" ht="23.25" customHeight="1">
      <c r="A20" s="200"/>
      <c r="B20" s="200" t="s">
        <v>92</v>
      </c>
      <c r="C20" s="154"/>
      <c r="D20" s="201" t="s">
        <v>93</v>
      </c>
      <c r="E20" s="202">
        <v>331.59</v>
      </c>
      <c r="F20" s="202">
        <v>329.81</v>
      </c>
      <c r="G20" s="202">
        <v>139.88</v>
      </c>
      <c r="H20" s="202">
        <v>110.4</v>
      </c>
      <c r="I20" s="202">
        <v>11.45</v>
      </c>
      <c r="J20" s="202">
        <v>0</v>
      </c>
      <c r="K20" s="202">
        <v>0</v>
      </c>
      <c r="L20" s="202">
        <v>0</v>
      </c>
      <c r="M20" s="202">
        <v>19.46</v>
      </c>
      <c r="N20" s="202">
        <v>7.36</v>
      </c>
      <c r="O20" s="202">
        <v>2.22</v>
      </c>
      <c r="P20" s="202">
        <v>0</v>
      </c>
      <c r="Q20" s="202">
        <v>0</v>
      </c>
      <c r="R20" s="202">
        <v>39.04</v>
      </c>
      <c r="S20" s="202">
        <v>1.78</v>
      </c>
      <c r="T20" s="202">
        <v>0</v>
      </c>
      <c r="U20" s="202">
        <v>1.2</v>
      </c>
      <c r="V20" s="202">
        <v>0</v>
      </c>
      <c r="W20" s="202">
        <v>0</v>
      </c>
      <c r="X20" s="202">
        <v>0</v>
      </c>
      <c r="Y20" s="202">
        <v>0.58</v>
      </c>
    </row>
    <row r="21" spans="1:25" ht="23.25" customHeight="1">
      <c r="A21" s="200" t="s">
        <v>94</v>
      </c>
      <c r="B21" s="200" t="s">
        <v>95</v>
      </c>
      <c r="C21" s="154" t="s">
        <v>100</v>
      </c>
      <c r="D21" s="201" t="s">
        <v>101</v>
      </c>
      <c r="E21" s="202">
        <v>331.59</v>
      </c>
      <c r="F21" s="202">
        <v>329.81</v>
      </c>
      <c r="G21" s="202">
        <v>139.88</v>
      </c>
      <c r="H21" s="202">
        <v>110.4</v>
      </c>
      <c r="I21" s="202">
        <v>11.45</v>
      </c>
      <c r="J21" s="202">
        <v>0</v>
      </c>
      <c r="K21" s="202">
        <v>0</v>
      </c>
      <c r="L21" s="202">
        <v>0</v>
      </c>
      <c r="M21" s="202">
        <v>19.46</v>
      </c>
      <c r="N21" s="202">
        <v>7.36</v>
      </c>
      <c r="O21" s="202">
        <v>2.22</v>
      </c>
      <c r="P21" s="202">
        <v>0</v>
      </c>
      <c r="Q21" s="202">
        <v>0</v>
      </c>
      <c r="R21" s="202">
        <v>39.04</v>
      </c>
      <c r="S21" s="202">
        <v>1.78</v>
      </c>
      <c r="T21" s="202">
        <v>0</v>
      </c>
      <c r="U21" s="202">
        <v>1.2</v>
      </c>
      <c r="V21" s="202">
        <v>0</v>
      </c>
      <c r="W21" s="202">
        <v>0</v>
      </c>
      <c r="X21" s="202">
        <v>0</v>
      </c>
      <c r="Y21" s="202">
        <v>0.58</v>
      </c>
    </row>
    <row r="22" spans="1:25" ht="23.25" customHeight="1">
      <c r="A22" s="200" t="s">
        <v>102</v>
      </c>
      <c r="B22" s="200"/>
      <c r="C22" s="154"/>
      <c r="D22" s="201" t="s">
        <v>103</v>
      </c>
      <c r="E22" s="202">
        <v>37.4</v>
      </c>
      <c r="F22" s="202">
        <v>37.4</v>
      </c>
      <c r="G22" s="202">
        <v>0</v>
      </c>
      <c r="H22" s="202">
        <v>0</v>
      </c>
      <c r="I22" s="202">
        <v>0</v>
      </c>
      <c r="J22" s="202">
        <v>0</v>
      </c>
      <c r="K22" s="202">
        <v>37.4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202">
        <v>0</v>
      </c>
      <c r="U22" s="202">
        <v>0</v>
      </c>
      <c r="V22" s="202">
        <v>0</v>
      </c>
      <c r="W22" s="202">
        <v>0</v>
      </c>
      <c r="X22" s="202">
        <v>0</v>
      </c>
      <c r="Y22" s="202">
        <v>0</v>
      </c>
    </row>
    <row r="23" spans="1:25" ht="23.25" customHeight="1">
      <c r="A23" s="200"/>
      <c r="B23" s="200" t="s">
        <v>92</v>
      </c>
      <c r="C23" s="154"/>
      <c r="D23" s="201" t="s">
        <v>104</v>
      </c>
      <c r="E23" s="202">
        <v>37.4</v>
      </c>
      <c r="F23" s="202">
        <v>37.4</v>
      </c>
      <c r="G23" s="202">
        <v>0</v>
      </c>
      <c r="H23" s="202">
        <v>0</v>
      </c>
      <c r="I23" s="202">
        <v>0</v>
      </c>
      <c r="J23" s="202">
        <v>0</v>
      </c>
      <c r="K23" s="202">
        <v>37.4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2">
        <v>0</v>
      </c>
      <c r="W23" s="202">
        <v>0</v>
      </c>
      <c r="X23" s="202">
        <v>0</v>
      </c>
      <c r="Y23" s="202">
        <v>0</v>
      </c>
    </row>
    <row r="24" spans="1:25" ht="23.25" customHeight="1">
      <c r="A24" s="200" t="s">
        <v>105</v>
      </c>
      <c r="B24" s="200" t="s">
        <v>95</v>
      </c>
      <c r="C24" s="154" t="s">
        <v>92</v>
      </c>
      <c r="D24" s="201" t="s">
        <v>106</v>
      </c>
      <c r="E24" s="202">
        <v>37.4</v>
      </c>
      <c r="F24" s="202">
        <v>37.4</v>
      </c>
      <c r="G24" s="202">
        <v>0</v>
      </c>
      <c r="H24" s="202">
        <v>0</v>
      </c>
      <c r="I24" s="202">
        <v>0</v>
      </c>
      <c r="J24" s="202">
        <v>0</v>
      </c>
      <c r="K24" s="202">
        <v>37.4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  <c r="Y24" s="202">
        <v>0</v>
      </c>
    </row>
    <row r="25" spans="1:25" ht="23.25" customHeight="1">
      <c r="A25" s="200" t="s">
        <v>107</v>
      </c>
      <c r="B25" s="200"/>
      <c r="C25" s="154"/>
      <c r="D25" s="201" t="s">
        <v>108</v>
      </c>
      <c r="E25" s="202">
        <v>30.86</v>
      </c>
      <c r="F25" s="202">
        <v>30.86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30.86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</row>
    <row r="26" spans="1:25" ht="23.25" customHeight="1">
      <c r="A26" s="200"/>
      <c r="B26" s="200" t="s">
        <v>109</v>
      </c>
      <c r="C26" s="154"/>
      <c r="D26" s="201" t="s">
        <v>110</v>
      </c>
      <c r="E26" s="202">
        <v>30.86</v>
      </c>
      <c r="F26" s="202">
        <v>30.86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30.86</v>
      </c>
      <c r="Q26" s="202">
        <v>0</v>
      </c>
      <c r="R26" s="202">
        <v>0</v>
      </c>
      <c r="S26" s="202">
        <v>0</v>
      </c>
      <c r="T26" s="202">
        <v>0</v>
      </c>
      <c r="U26" s="202">
        <v>0</v>
      </c>
      <c r="V26" s="202">
        <v>0</v>
      </c>
      <c r="W26" s="202">
        <v>0</v>
      </c>
      <c r="X26" s="202">
        <v>0</v>
      </c>
      <c r="Y26" s="202">
        <v>0</v>
      </c>
    </row>
    <row r="27" spans="1:25" ht="23.25" customHeight="1">
      <c r="A27" s="200" t="s">
        <v>111</v>
      </c>
      <c r="B27" s="200" t="s">
        <v>112</v>
      </c>
      <c r="C27" s="154" t="s">
        <v>96</v>
      </c>
      <c r="D27" s="201" t="s">
        <v>113</v>
      </c>
      <c r="E27" s="202">
        <v>30.86</v>
      </c>
      <c r="F27" s="202">
        <v>30.86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30.86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</row>
    <row r="29" ht="9.75" customHeight="1">
      <c r="T29" s="8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19652777777777777" right="0.15694444444444444" top="0.9993055555555556" bottom="0.9993055555555556" header="0.49930555555555556" footer="0.49930555555555556"/>
  <pageSetup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21" style="0" customWidth="1"/>
    <col min="5" max="5" width="20.16015625" style="0" customWidth="1"/>
    <col min="6" max="6" width="16.33203125" style="0" customWidth="1"/>
    <col min="7" max="15" width="13" style="0" customWidth="1"/>
    <col min="16" max="16" width="15.83203125" style="0" customWidth="1"/>
    <col min="17" max="19" width="13.66015625" style="0" customWidth="1"/>
    <col min="20" max="20" width="14.83203125" style="0" customWidth="1"/>
    <col min="21" max="21" width="15.66015625" style="0" customWidth="1"/>
  </cols>
  <sheetData>
    <row r="1" ht="12.75" customHeight="1">
      <c r="A1" s="8"/>
    </row>
    <row r="2" spans="1:21" ht="25.5" customHeight="1">
      <c r="A2" s="38" t="s">
        <v>114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88" t="s">
        <v>2</v>
      </c>
    </row>
    <row r="4" spans="1:21" ht="24" customHeight="1">
      <c r="A4" s="227" t="s">
        <v>83</v>
      </c>
      <c r="B4" s="227" t="s">
        <v>84</v>
      </c>
      <c r="C4" s="227" t="s">
        <v>85</v>
      </c>
      <c r="D4" s="227" t="s">
        <v>136</v>
      </c>
      <c r="E4" s="226" t="s">
        <v>68</v>
      </c>
      <c r="F4" s="9" t="s">
        <v>137</v>
      </c>
      <c r="G4" s="10"/>
      <c r="H4" s="10"/>
      <c r="I4" s="10"/>
      <c r="J4" s="10"/>
      <c r="K4" s="10" t="s">
        <v>138</v>
      </c>
      <c r="L4" s="10"/>
      <c r="M4" s="10"/>
      <c r="N4" s="10"/>
      <c r="O4" s="10"/>
      <c r="P4" s="10" t="s">
        <v>117</v>
      </c>
      <c r="Q4" s="10"/>
      <c r="R4" s="10"/>
      <c r="S4" s="10"/>
      <c r="T4" s="10"/>
      <c r="U4" s="10"/>
    </row>
    <row r="5" spans="1:21" ht="22.5" customHeight="1">
      <c r="A5" s="227"/>
      <c r="B5" s="227"/>
      <c r="C5" s="227"/>
      <c r="D5" s="227"/>
      <c r="E5" s="226"/>
      <c r="F5" s="190" t="s">
        <v>78</v>
      </c>
      <c r="G5" s="191" t="s">
        <v>139</v>
      </c>
      <c r="H5" s="191" t="s">
        <v>140</v>
      </c>
      <c r="I5" s="191" t="s">
        <v>127</v>
      </c>
      <c r="J5" s="191" t="s">
        <v>129</v>
      </c>
      <c r="K5" s="190" t="s">
        <v>78</v>
      </c>
      <c r="L5" s="191" t="s">
        <v>139</v>
      </c>
      <c r="M5" s="191" t="s">
        <v>140</v>
      </c>
      <c r="N5" s="191" t="s">
        <v>127</v>
      </c>
      <c r="O5" s="191" t="s">
        <v>129</v>
      </c>
      <c r="P5" s="191" t="s">
        <v>78</v>
      </c>
      <c r="Q5" s="191" t="s">
        <v>141</v>
      </c>
      <c r="R5" s="198" t="s">
        <v>132</v>
      </c>
      <c r="S5" s="191" t="s">
        <v>142</v>
      </c>
      <c r="T5" s="191" t="s">
        <v>143</v>
      </c>
      <c r="U5" s="199" t="s">
        <v>135</v>
      </c>
    </row>
    <row r="6" spans="1:21" ht="19.5" customHeight="1">
      <c r="A6" s="195" t="s">
        <v>77</v>
      </c>
      <c r="B6" s="195" t="s">
        <v>77</v>
      </c>
      <c r="C6" s="195" t="s">
        <v>77</v>
      </c>
      <c r="D6" s="195" t="s">
        <v>77</v>
      </c>
      <c r="E6" s="195">
        <v>1</v>
      </c>
      <c r="F6" s="196">
        <v>2</v>
      </c>
      <c r="G6" s="196">
        <v>3</v>
      </c>
      <c r="H6" s="196">
        <v>4</v>
      </c>
      <c r="I6" s="196">
        <v>5</v>
      </c>
      <c r="J6" s="196">
        <v>6</v>
      </c>
      <c r="K6" s="196">
        <v>7</v>
      </c>
      <c r="L6" s="196">
        <v>8</v>
      </c>
      <c r="M6" s="196">
        <v>9</v>
      </c>
      <c r="N6" s="196">
        <v>10</v>
      </c>
      <c r="O6" s="196">
        <v>11</v>
      </c>
      <c r="P6" s="196">
        <v>12</v>
      </c>
      <c r="Q6" s="196">
        <v>13</v>
      </c>
      <c r="R6" s="196">
        <v>14</v>
      </c>
      <c r="S6" s="196">
        <v>15</v>
      </c>
      <c r="T6" s="196">
        <v>16</v>
      </c>
      <c r="U6" s="196">
        <v>17</v>
      </c>
    </row>
    <row r="7" spans="1:21" ht="21.75" customHeight="1">
      <c r="A7" s="147"/>
      <c r="B7" s="147"/>
      <c r="C7" s="147"/>
      <c r="D7" s="197" t="s">
        <v>78</v>
      </c>
      <c r="E7" s="45">
        <v>573.16</v>
      </c>
      <c r="F7" s="172">
        <v>571.19</v>
      </c>
      <c r="G7" s="45">
        <v>393.31</v>
      </c>
      <c r="H7" s="45">
        <v>86.73</v>
      </c>
      <c r="I7" s="45">
        <v>40.9</v>
      </c>
      <c r="J7" s="172">
        <v>50.25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1.97</v>
      </c>
      <c r="Q7" s="45">
        <v>1.32</v>
      </c>
      <c r="R7" s="45">
        <v>0</v>
      </c>
      <c r="S7" s="45">
        <v>0</v>
      </c>
      <c r="T7" s="45">
        <v>0</v>
      </c>
      <c r="U7" s="45">
        <v>0.65</v>
      </c>
    </row>
    <row r="8" spans="1:21" ht="21.75" customHeight="1">
      <c r="A8" s="147"/>
      <c r="B8" s="147"/>
      <c r="C8" s="147"/>
      <c r="D8" s="197" t="s">
        <v>144</v>
      </c>
      <c r="E8" s="45">
        <v>573.16</v>
      </c>
      <c r="F8" s="172">
        <v>571.19</v>
      </c>
      <c r="G8" s="45">
        <v>393.31</v>
      </c>
      <c r="H8" s="45">
        <v>86.73</v>
      </c>
      <c r="I8" s="45">
        <v>40.9</v>
      </c>
      <c r="J8" s="172">
        <v>50.25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1.97</v>
      </c>
      <c r="Q8" s="45">
        <v>1.32</v>
      </c>
      <c r="R8" s="45">
        <v>0</v>
      </c>
      <c r="S8" s="45">
        <v>0</v>
      </c>
      <c r="T8" s="45">
        <v>0</v>
      </c>
      <c r="U8" s="45">
        <v>0.65</v>
      </c>
    </row>
    <row r="9" spans="1:21" ht="21.75" customHeight="1">
      <c r="A9" s="147"/>
      <c r="B9" s="147"/>
      <c r="C9" s="147"/>
      <c r="D9" s="197" t="s">
        <v>145</v>
      </c>
      <c r="E9" s="45">
        <v>173.31</v>
      </c>
      <c r="F9" s="172">
        <v>173.12</v>
      </c>
      <c r="G9" s="45">
        <v>131.58</v>
      </c>
      <c r="H9" s="45">
        <v>20.29</v>
      </c>
      <c r="I9" s="45">
        <v>10.04</v>
      </c>
      <c r="J9" s="172">
        <v>11.21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0.19</v>
      </c>
      <c r="Q9" s="45">
        <v>0.12</v>
      </c>
      <c r="R9" s="45">
        <v>0</v>
      </c>
      <c r="S9" s="45">
        <v>0</v>
      </c>
      <c r="T9" s="45">
        <v>0</v>
      </c>
      <c r="U9" s="45">
        <v>0.07</v>
      </c>
    </row>
    <row r="10" spans="1:21" ht="21.75" customHeight="1">
      <c r="A10" s="147" t="s">
        <v>90</v>
      </c>
      <c r="B10" s="147"/>
      <c r="C10" s="147"/>
      <c r="D10" s="197" t="s">
        <v>146</v>
      </c>
      <c r="E10" s="45">
        <v>151.1</v>
      </c>
      <c r="F10" s="172">
        <v>150.91</v>
      </c>
      <c r="G10" s="45">
        <v>131.58</v>
      </c>
      <c r="H10" s="45">
        <v>8.12</v>
      </c>
      <c r="I10" s="45">
        <v>0</v>
      </c>
      <c r="J10" s="172">
        <v>11.21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0.19</v>
      </c>
      <c r="Q10" s="45">
        <v>0.12</v>
      </c>
      <c r="R10" s="45">
        <v>0</v>
      </c>
      <c r="S10" s="45">
        <v>0</v>
      </c>
      <c r="T10" s="45">
        <v>0</v>
      </c>
      <c r="U10" s="45">
        <v>0.07</v>
      </c>
    </row>
    <row r="11" spans="1:21" ht="21.75" customHeight="1">
      <c r="A11" s="147"/>
      <c r="B11" s="147" t="s">
        <v>92</v>
      </c>
      <c r="C11" s="147"/>
      <c r="D11" s="197" t="s">
        <v>147</v>
      </c>
      <c r="E11" s="45">
        <v>151.1</v>
      </c>
      <c r="F11" s="172">
        <v>150.91</v>
      </c>
      <c r="G11" s="45">
        <v>131.58</v>
      </c>
      <c r="H11" s="45">
        <v>8.12</v>
      </c>
      <c r="I11" s="45">
        <v>0</v>
      </c>
      <c r="J11" s="172">
        <v>11.21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0.19</v>
      </c>
      <c r="Q11" s="45">
        <v>0.12</v>
      </c>
      <c r="R11" s="45">
        <v>0</v>
      </c>
      <c r="S11" s="45">
        <v>0</v>
      </c>
      <c r="T11" s="45">
        <v>0</v>
      </c>
      <c r="U11" s="45">
        <v>0.07</v>
      </c>
    </row>
    <row r="12" spans="1:21" ht="21.75" customHeight="1">
      <c r="A12" s="147" t="s">
        <v>94</v>
      </c>
      <c r="B12" s="147" t="s">
        <v>95</v>
      </c>
      <c r="C12" s="147" t="s">
        <v>96</v>
      </c>
      <c r="D12" s="197" t="s">
        <v>148</v>
      </c>
      <c r="E12" s="45">
        <v>151.1</v>
      </c>
      <c r="F12" s="172">
        <v>150.91</v>
      </c>
      <c r="G12" s="45">
        <v>131.58</v>
      </c>
      <c r="H12" s="45">
        <v>8.12</v>
      </c>
      <c r="I12" s="45">
        <v>0</v>
      </c>
      <c r="J12" s="172">
        <v>11.21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0.19</v>
      </c>
      <c r="Q12" s="45">
        <v>0.12</v>
      </c>
      <c r="R12" s="45">
        <v>0</v>
      </c>
      <c r="S12" s="45">
        <v>0</v>
      </c>
      <c r="T12" s="45">
        <v>0</v>
      </c>
      <c r="U12" s="45">
        <v>0.07</v>
      </c>
    </row>
    <row r="13" spans="1:21" ht="21.75" customHeight="1">
      <c r="A13" s="147" t="s">
        <v>102</v>
      </c>
      <c r="B13" s="147"/>
      <c r="C13" s="147"/>
      <c r="D13" s="197" t="s">
        <v>149</v>
      </c>
      <c r="E13" s="45">
        <v>12.17</v>
      </c>
      <c r="F13" s="172">
        <v>12.17</v>
      </c>
      <c r="G13" s="45">
        <v>0</v>
      </c>
      <c r="H13" s="45">
        <v>12.17</v>
      </c>
      <c r="I13" s="45">
        <v>0</v>
      </c>
      <c r="J13" s="172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</row>
    <row r="14" spans="1:21" ht="21.75" customHeight="1">
      <c r="A14" s="147"/>
      <c r="B14" s="147" t="s">
        <v>92</v>
      </c>
      <c r="C14" s="147"/>
      <c r="D14" s="197" t="s">
        <v>150</v>
      </c>
      <c r="E14" s="45">
        <v>12.17</v>
      </c>
      <c r="F14" s="172">
        <v>12.17</v>
      </c>
      <c r="G14" s="45">
        <v>0</v>
      </c>
      <c r="H14" s="45">
        <v>12.17</v>
      </c>
      <c r="I14" s="45">
        <v>0</v>
      </c>
      <c r="J14" s="172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</row>
    <row r="15" spans="1:21" ht="30" customHeight="1">
      <c r="A15" s="147" t="s">
        <v>105</v>
      </c>
      <c r="B15" s="147" t="s">
        <v>95</v>
      </c>
      <c r="C15" s="147" t="s">
        <v>92</v>
      </c>
      <c r="D15" s="197" t="s">
        <v>151</v>
      </c>
      <c r="E15" s="45">
        <v>12.17</v>
      </c>
      <c r="F15" s="172">
        <v>12.17</v>
      </c>
      <c r="G15" s="45">
        <v>0</v>
      </c>
      <c r="H15" s="45">
        <v>12.17</v>
      </c>
      <c r="I15" s="45">
        <v>0</v>
      </c>
      <c r="J15" s="172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</row>
    <row r="16" spans="1:21" ht="21.75" customHeight="1">
      <c r="A16" s="147" t="s">
        <v>107</v>
      </c>
      <c r="B16" s="147"/>
      <c r="C16" s="147"/>
      <c r="D16" s="197" t="s">
        <v>152</v>
      </c>
      <c r="E16" s="45">
        <v>10.04</v>
      </c>
      <c r="F16" s="172">
        <v>10.04</v>
      </c>
      <c r="G16" s="45">
        <v>0</v>
      </c>
      <c r="H16" s="45">
        <v>0</v>
      </c>
      <c r="I16" s="45">
        <v>10.04</v>
      </c>
      <c r="J16" s="172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</row>
    <row r="17" spans="1:21" ht="21.75" customHeight="1">
      <c r="A17" s="147"/>
      <c r="B17" s="147" t="s">
        <v>109</v>
      </c>
      <c r="C17" s="147"/>
      <c r="D17" s="197" t="s">
        <v>153</v>
      </c>
      <c r="E17" s="45">
        <v>10.04</v>
      </c>
      <c r="F17" s="172">
        <v>10.04</v>
      </c>
      <c r="G17" s="45">
        <v>0</v>
      </c>
      <c r="H17" s="45">
        <v>0</v>
      </c>
      <c r="I17" s="45">
        <v>10.04</v>
      </c>
      <c r="J17" s="172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</row>
    <row r="18" spans="1:21" ht="21.75" customHeight="1">
      <c r="A18" s="147" t="s">
        <v>111</v>
      </c>
      <c r="B18" s="147" t="s">
        <v>112</v>
      </c>
      <c r="C18" s="147" t="s">
        <v>96</v>
      </c>
      <c r="D18" s="197" t="s">
        <v>154</v>
      </c>
      <c r="E18" s="45">
        <v>10.04</v>
      </c>
      <c r="F18" s="172">
        <v>10.04</v>
      </c>
      <c r="G18" s="45">
        <v>0</v>
      </c>
      <c r="H18" s="45">
        <v>0</v>
      </c>
      <c r="I18" s="45">
        <v>10.04</v>
      </c>
      <c r="J18" s="172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</row>
    <row r="19" spans="1:21" ht="21.75" customHeight="1">
      <c r="A19" s="147"/>
      <c r="B19" s="147"/>
      <c r="C19" s="147"/>
      <c r="D19" s="197" t="s">
        <v>155</v>
      </c>
      <c r="E19" s="45">
        <v>399.85</v>
      </c>
      <c r="F19" s="172">
        <v>398.07</v>
      </c>
      <c r="G19" s="45">
        <v>261.73</v>
      </c>
      <c r="H19" s="45">
        <v>66.44</v>
      </c>
      <c r="I19" s="45">
        <v>30.86</v>
      </c>
      <c r="J19" s="172">
        <v>39.04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1.78</v>
      </c>
      <c r="Q19" s="45">
        <v>1.2</v>
      </c>
      <c r="R19" s="45">
        <v>0</v>
      </c>
      <c r="S19" s="45">
        <v>0</v>
      </c>
      <c r="T19" s="45">
        <v>0</v>
      </c>
      <c r="U19" s="45">
        <v>0.58</v>
      </c>
    </row>
    <row r="20" spans="1:21" ht="21.75" customHeight="1">
      <c r="A20" s="147" t="s">
        <v>90</v>
      </c>
      <c r="B20" s="147"/>
      <c r="C20" s="147"/>
      <c r="D20" s="197" t="s">
        <v>146</v>
      </c>
      <c r="E20" s="45">
        <v>331.59</v>
      </c>
      <c r="F20" s="172">
        <v>329.81</v>
      </c>
      <c r="G20" s="45">
        <v>261.73</v>
      </c>
      <c r="H20" s="45">
        <v>29.04</v>
      </c>
      <c r="I20" s="45">
        <v>0</v>
      </c>
      <c r="J20" s="172">
        <v>39.04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1.78</v>
      </c>
      <c r="Q20" s="45">
        <v>1.2</v>
      </c>
      <c r="R20" s="45">
        <v>0</v>
      </c>
      <c r="S20" s="45">
        <v>0</v>
      </c>
      <c r="T20" s="45">
        <v>0</v>
      </c>
      <c r="U20" s="45">
        <v>0.58</v>
      </c>
    </row>
    <row r="21" spans="1:21" ht="21.75" customHeight="1">
      <c r="A21" s="147"/>
      <c r="B21" s="147" t="s">
        <v>92</v>
      </c>
      <c r="C21" s="147"/>
      <c r="D21" s="197" t="s">
        <v>147</v>
      </c>
      <c r="E21" s="45">
        <v>331.59</v>
      </c>
      <c r="F21" s="172">
        <v>329.81</v>
      </c>
      <c r="G21" s="45">
        <v>261.73</v>
      </c>
      <c r="H21" s="45">
        <v>29.04</v>
      </c>
      <c r="I21" s="45">
        <v>0</v>
      </c>
      <c r="J21" s="172">
        <v>39.04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1.78</v>
      </c>
      <c r="Q21" s="45">
        <v>1.2</v>
      </c>
      <c r="R21" s="45">
        <v>0</v>
      </c>
      <c r="S21" s="45">
        <v>0</v>
      </c>
      <c r="T21" s="45">
        <v>0</v>
      </c>
      <c r="U21" s="45">
        <v>0.58</v>
      </c>
    </row>
    <row r="22" spans="1:21" ht="21.75" customHeight="1">
      <c r="A22" s="147" t="s">
        <v>94</v>
      </c>
      <c r="B22" s="147" t="s">
        <v>95</v>
      </c>
      <c r="C22" s="147" t="s">
        <v>100</v>
      </c>
      <c r="D22" s="197" t="s">
        <v>156</v>
      </c>
      <c r="E22" s="45">
        <v>331.59</v>
      </c>
      <c r="F22" s="172">
        <v>329.81</v>
      </c>
      <c r="G22" s="45">
        <v>261.73</v>
      </c>
      <c r="H22" s="45">
        <v>29.04</v>
      </c>
      <c r="I22" s="45">
        <v>0</v>
      </c>
      <c r="J22" s="172">
        <v>39.04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1.78</v>
      </c>
      <c r="Q22" s="45">
        <v>1.2</v>
      </c>
      <c r="R22" s="45">
        <v>0</v>
      </c>
      <c r="S22" s="45">
        <v>0</v>
      </c>
      <c r="T22" s="45">
        <v>0</v>
      </c>
      <c r="U22" s="45">
        <v>0.58</v>
      </c>
    </row>
    <row r="23" spans="1:21" ht="21.75" customHeight="1">
      <c r="A23" s="147" t="s">
        <v>102</v>
      </c>
      <c r="B23" s="147"/>
      <c r="C23" s="147"/>
      <c r="D23" s="197" t="s">
        <v>149</v>
      </c>
      <c r="E23" s="45">
        <v>37.4</v>
      </c>
      <c r="F23" s="172">
        <v>37.4</v>
      </c>
      <c r="G23" s="45">
        <v>0</v>
      </c>
      <c r="H23" s="45">
        <v>37.4</v>
      </c>
      <c r="I23" s="45">
        <v>0</v>
      </c>
      <c r="J23" s="172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</row>
    <row r="24" spans="1:21" ht="21.75" customHeight="1">
      <c r="A24" s="147"/>
      <c r="B24" s="147" t="s">
        <v>92</v>
      </c>
      <c r="C24" s="147"/>
      <c r="D24" s="197" t="s">
        <v>150</v>
      </c>
      <c r="E24" s="45">
        <v>37.4</v>
      </c>
      <c r="F24" s="172">
        <v>37.4</v>
      </c>
      <c r="G24" s="45">
        <v>0</v>
      </c>
      <c r="H24" s="45">
        <v>37.4</v>
      </c>
      <c r="I24" s="45">
        <v>0</v>
      </c>
      <c r="J24" s="172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</row>
    <row r="25" spans="1:21" ht="30" customHeight="1">
      <c r="A25" s="147" t="s">
        <v>105</v>
      </c>
      <c r="B25" s="147" t="s">
        <v>95</v>
      </c>
      <c r="C25" s="147" t="s">
        <v>92</v>
      </c>
      <c r="D25" s="197" t="s">
        <v>151</v>
      </c>
      <c r="E25" s="45">
        <v>37.4</v>
      </c>
      <c r="F25" s="172">
        <v>37.4</v>
      </c>
      <c r="G25" s="45">
        <v>0</v>
      </c>
      <c r="H25" s="45">
        <v>37.4</v>
      </c>
      <c r="I25" s="45">
        <v>0</v>
      </c>
      <c r="J25" s="172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</row>
    <row r="26" spans="1:21" ht="21.75" customHeight="1">
      <c r="A26" s="147" t="s">
        <v>107</v>
      </c>
      <c r="B26" s="147"/>
      <c r="C26" s="147"/>
      <c r="D26" s="197" t="s">
        <v>152</v>
      </c>
      <c r="E26" s="45">
        <v>30.86</v>
      </c>
      <c r="F26" s="172">
        <v>30.86</v>
      </c>
      <c r="G26" s="45">
        <v>0</v>
      </c>
      <c r="H26" s="45">
        <v>0</v>
      </c>
      <c r="I26" s="45">
        <v>30.86</v>
      </c>
      <c r="J26" s="172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</row>
    <row r="27" spans="1:21" ht="21.75" customHeight="1">
      <c r="A27" s="147"/>
      <c r="B27" s="147" t="s">
        <v>109</v>
      </c>
      <c r="C27" s="147"/>
      <c r="D27" s="197" t="s">
        <v>153</v>
      </c>
      <c r="E27" s="45">
        <v>30.86</v>
      </c>
      <c r="F27" s="172">
        <v>30.86</v>
      </c>
      <c r="G27" s="45">
        <v>0</v>
      </c>
      <c r="H27" s="45">
        <v>0</v>
      </c>
      <c r="I27" s="45">
        <v>30.86</v>
      </c>
      <c r="J27" s="172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</row>
    <row r="28" spans="1:21" ht="21.75" customHeight="1">
      <c r="A28" s="147" t="s">
        <v>111</v>
      </c>
      <c r="B28" s="147" t="s">
        <v>112</v>
      </c>
      <c r="C28" s="147" t="s">
        <v>96</v>
      </c>
      <c r="D28" s="197" t="s">
        <v>154</v>
      </c>
      <c r="E28" s="45">
        <v>30.86</v>
      </c>
      <c r="F28" s="172">
        <v>30.86</v>
      </c>
      <c r="G28" s="45">
        <v>0</v>
      </c>
      <c r="H28" s="45">
        <v>0</v>
      </c>
      <c r="I28" s="45">
        <v>30.86</v>
      </c>
      <c r="J28" s="172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</row>
    <row r="30" ht="9.75" customHeight="1">
      <c r="Q30" s="8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493055555555556" right="0.7708333333333334" top="0.9993055555555556" bottom="0.9993055555555556" header="0.49930555555555556" footer="0.49930555555555556"/>
  <pageSetup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1"/>
  <sheetViews>
    <sheetView showGridLines="0" showZeros="0" zoomScalePageLayoutView="0" workbookViewId="0" topLeftCell="A1">
      <selection activeCell="AF10" sqref="AF10:AF11"/>
    </sheetView>
  </sheetViews>
  <sheetFormatPr defaultColWidth="9.16015625" defaultRowHeight="12.75" customHeight="1"/>
  <cols>
    <col min="1" max="3" width="5.5" style="0" customWidth="1"/>
    <col min="4" max="4" width="27.66015625" style="0" customWidth="1"/>
    <col min="5" max="5" width="26.16015625" style="0" customWidth="1"/>
    <col min="6" max="13" width="9.16015625" style="0" customWidth="1"/>
    <col min="14" max="14" width="11.83203125" style="0" customWidth="1"/>
    <col min="15" max="15" width="9.16015625" style="0" customWidth="1"/>
    <col min="16" max="16" width="11.83203125" style="0" customWidth="1"/>
    <col min="17" max="20" width="9.16015625" style="0" customWidth="1"/>
    <col min="21" max="24" width="11.83203125" style="0" customWidth="1"/>
    <col min="25" max="25" width="9.16015625" style="0" customWidth="1"/>
    <col min="26" max="26" width="11.83203125" style="0" customWidth="1"/>
    <col min="27" max="27" width="9.66015625" style="0" customWidth="1"/>
    <col min="28" max="28" width="9.16015625" style="0" customWidth="1"/>
    <col min="29" max="29" width="20.5" style="0" customWidth="1"/>
    <col min="30" max="31" width="11.83203125" style="0" customWidth="1"/>
    <col min="32" max="32" width="18.83203125" style="0" customWidth="1"/>
    <col min="33" max="34" width="14" style="0" customWidth="1"/>
    <col min="35" max="35" width="15.5" style="0" customWidth="1"/>
  </cols>
  <sheetData>
    <row r="1" ht="9.75" customHeight="1">
      <c r="A1" s="8"/>
    </row>
    <row r="2" spans="1:35" ht="24.75" customHeight="1">
      <c r="A2" s="38" t="s">
        <v>157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39"/>
      <c r="AH2" s="39"/>
      <c r="AI2" s="39"/>
    </row>
    <row r="3" spans="1:35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I3" s="188" t="s">
        <v>2</v>
      </c>
    </row>
    <row r="4" spans="1:35" ht="21.75" customHeight="1">
      <c r="A4" s="193" t="s">
        <v>83</v>
      </c>
      <c r="B4" s="193" t="s">
        <v>84</v>
      </c>
      <c r="C4" s="193" t="s">
        <v>85</v>
      </c>
      <c r="D4" s="193" t="s">
        <v>86</v>
      </c>
      <c r="E4" s="193" t="s">
        <v>68</v>
      </c>
      <c r="F4" s="194" t="s">
        <v>158</v>
      </c>
      <c r="G4" s="194" t="s">
        <v>159</v>
      </c>
      <c r="H4" s="194" t="s">
        <v>160</v>
      </c>
      <c r="I4" s="194" t="s">
        <v>161</v>
      </c>
      <c r="J4" s="194" t="s">
        <v>162</v>
      </c>
      <c r="K4" s="194" t="s">
        <v>163</v>
      </c>
      <c r="L4" s="194" t="s">
        <v>164</v>
      </c>
      <c r="M4" s="194" t="s">
        <v>165</v>
      </c>
      <c r="N4" s="194" t="s">
        <v>166</v>
      </c>
      <c r="O4" s="194" t="s">
        <v>167</v>
      </c>
      <c r="P4" s="194" t="s">
        <v>168</v>
      </c>
      <c r="Q4" s="194" t="s">
        <v>169</v>
      </c>
      <c r="R4" s="194" t="s">
        <v>170</v>
      </c>
      <c r="S4" s="194" t="s">
        <v>171</v>
      </c>
      <c r="T4" s="194" t="s">
        <v>172</v>
      </c>
      <c r="U4" s="194" t="s">
        <v>173</v>
      </c>
      <c r="V4" s="194" t="s">
        <v>174</v>
      </c>
      <c r="W4" s="194" t="s">
        <v>175</v>
      </c>
      <c r="X4" s="194" t="s">
        <v>176</v>
      </c>
      <c r="Y4" s="194" t="s">
        <v>177</v>
      </c>
      <c r="Z4" s="194" t="s">
        <v>178</v>
      </c>
      <c r="AA4" s="194" t="s">
        <v>179</v>
      </c>
      <c r="AB4" s="194" t="s">
        <v>180</v>
      </c>
      <c r="AC4" s="194" t="s">
        <v>181</v>
      </c>
      <c r="AD4" s="194" t="s">
        <v>182</v>
      </c>
      <c r="AE4" s="194" t="s">
        <v>183</v>
      </c>
      <c r="AF4" s="194" t="s">
        <v>184</v>
      </c>
      <c r="AG4" s="29" t="s">
        <v>185</v>
      </c>
      <c r="AH4" s="29" t="s">
        <v>186</v>
      </c>
      <c r="AI4" s="29" t="s">
        <v>187</v>
      </c>
    </row>
    <row r="5" spans="1:35" ht="21.75" customHeight="1">
      <c r="A5" s="194" t="s">
        <v>77</v>
      </c>
      <c r="B5" s="194" t="s">
        <v>77</v>
      </c>
      <c r="C5" s="194" t="s">
        <v>77</v>
      </c>
      <c r="D5" s="194" t="s">
        <v>77</v>
      </c>
      <c r="E5" s="41">
        <v>1</v>
      </c>
      <c r="F5" s="41">
        <f aca="true" t="shared" si="0" ref="F5:AI5">E5+1</f>
        <v>2</v>
      </c>
      <c r="G5" s="41">
        <f t="shared" si="0"/>
        <v>3</v>
      </c>
      <c r="H5" s="41">
        <f t="shared" si="0"/>
        <v>4</v>
      </c>
      <c r="I5" s="41">
        <f t="shared" si="0"/>
        <v>5</v>
      </c>
      <c r="J5" s="41">
        <f t="shared" si="0"/>
        <v>6</v>
      </c>
      <c r="K5" s="41">
        <f t="shared" si="0"/>
        <v>7</v>
      </c>
      <c r="L5" s="41">
        <f t="shared" si="0"/>
        <v>8</v>
      </c>
      <c r="M5" s="41">
        <f t="shared" si="0"/>
        <v>9</v>
      </c>
      <c r="N5" s="41">
        <f t="shared" si="0"/>
        <v>10</v>
      </c>
      <c r="O5" s="41">
        <f t="shared" si="0"/>
        <v>11</v>
      </c>
      <c r="P5" s="41">
        <f t="shared" si="0"/>
        <v>12</v>
      </c>
      <c r="Q5" s="41">
        <f t="shared" si="0"/>
        <v>13</v>
      </c>
      <c r="R5" s="41">
        <f t="shared" si="0"/>
        <v>14</v>
      </c>
      <c r="S5" s="41">
        <f t="shared" si="0"/>
        <v>15</v>
      </c>
      <c r="T5" s="41">
        <f t="shared" si="0"/>
        <v>16</v>
      </c>
      <c r="U5" s="41">
        <f t="shared" si="0"/>
        <v>17</v>
      </c>
      <c r="V5" s="42">
        <f t="shared" si="0"/>
        <v>18</v>
      </c>
      <c r="W5" s="42">
        <f t="shared" si="0"/>
        <v>19</v>
      </c>
      <c r="X5" s="41">
        <f t="shared" si="0"/>
        <v>20</v>
      </c>
      <c r="Y5" s="42">
        <f t="shared" si="0"/>
        <v>21</v>
      </c>
      <c r="Z5" s="42">
        <f t="shared" si="0"/>
        <v>22</v>
      </c>
      <c r="AA5" s="41">
        <f t="shared" si="0"/>
        <v>23</v>
      </c>
      <c r="AB5" s="41">
        <f t="shared" si="0"/>
        <v>24</v>
      </c>
      <c r="AC5" s="41">
        <f t="shared" si="0"/>
        <v>25</v>
      </c>
      <c r="AD5" s="41">
        <f t="shared" si="0"/>
        <v>26</v>
      </c>
      <c r="AE5" s="41">
        <f t="shared" si="0"/>
        <v>27</v>
      </c>
      <c r="AF5" s="194">
        <f t="shared" si="0"/>
        <v>28</v>
      </c>
      <c r="AG5" s="194">
        <f t="shared" si="0"/>
        <v>29</v>
      </c>
      <c r="AH5" s="194">
        <f t="shared" si="0"/>
        <v>30</v>
      </c>
      <c r="AI5" s="194">
        <f t="shared" si="0"/>
        <v>31</v>
      </c>
    </row>
    <row r="6" spans="1:35" ht="21.75" customHeight="1">
      <c r="A6" s="150"/>
      <c r="B6" s="150"/>
      <c r="C6" s="150"/>
      <c r="D6" s="56" t="s">
        <v>78</v>
      </c>
      <c r="E6" s="45">
        <v>145.21</v>
      </c>
      <c r="F6" s="45">
        <v>10</v>
      </c>
      <c r="G6" s="45">
        <v>1.9</v>
      </c>
      <c r="H6" s="45">
        <v>1.9</v>
      </c>
      <c r="I6" s="45">
        <v>0</v>
      </c>
      <c r="J6" s="45">
        <v>0</v>
      </c>
      <c r="K6" s="45">
        <v>0</v>
      </c>
      <c r="L6" s="45">
        <v>0.47</v>
      </c>
      <c r="M6" s="45">
        <v>0</v>
      </c>
      <c r="N6" s="172">
        <v>0</v>
      </c>
      <c r="O6" s="45">
        <v>2.85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0.76</v>
      </c>
      <c r="V6" s="45">
        <v>0</v>
      </c>
      <c r="W6" s="45">
        <v>0</v>
      </c>
      <c r="X6" s="45">
        <v>0</v>
      </c>
      <c r="Y6" s="45">
        <v>0.47</v>
      </c>
      <c r="Z6" s="45">
        <v>0</v>
      </c>
      <c r="AA6" s="45">
        <v>6.2</v>
      </c>
      <c r="AB6" s="45">
        <v>11.24</v>
      </c>
      <c r="AC6" s="45">
        <v>6.65</v>
      </c>
      <c r="AD6" s="45">
        <v>39.42</v>
      </c>
      <c r="AE6" s="45">
        <v>0</v>
      </c>
      <c r="AF6" s="45">
        <v>63.35</v>
      </c>
      <c r="AG6" s="23">
        <v>0</v>
      </c>
      <c r="AH6" s="23">
        <v>0</v>
      </c>
      <c r="AI6" s="23">
        <v>0</v>
      </c>
    </row>
    <row r="7" spans="1:35" ht="21.75" customHeight="1">
      <c r="A7" s="150"/>
      <c r="B7" s="150"/>
      <c r="C7" s="150"/>
      <c r="D7" s="56" t="s">
        <v>79</v>
      </c>
      <c r="E7" s="45">
        <v>30.98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172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1.52</v>
      </c>
      <c r="AB7" s="45">
        <v>2.66</v>
      </c>
      <c r="AC7" s="45">
        <v>0</v>
      </c>
      <c r="AD7" s="45">
        <v>10.47</v>
      </c>
      <c r="AE7" s="45">
        <v>0</v>
      </c>
      <c r="AF7" s="45">
        <v>16.33</v>
      </c>
      <c r="AG7" s="23">
        <v>0</v>
      </c>
      <c r="AH7" s="23">
        <v>0</v>
      </c>
      <c r="AI7" s="23">
        <v>0</v>
      </c>
    </row>
    <row r="8" spans="1:35" ht="21.75" customHeight="1">
      <c r="A8" s="150" t="s">
        <v>90</v>
      </c>
      <c r="B8" s="150"/>
      <c r="C8" s="150"/>
      <c r="D8" s="56" t="s">
        <v>91</v>
      </c>
      <c r="E8" s="45">
        <v>30.98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172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1.52</v>
      </c>
      <c r="AB8" s="45">
        <v>2.66</v>
      </c>
      <c r="AC8" s="45">
        <v>0</v>
      </c>
      <c r="AD8" s="45">
        <v>10.47</v>
      </c>
      <c r="AE8" s="45">
        <v>0</v>
      </c>
      <c r="AF8" s="45">
        <v>16.33</v>
      </c>
      <c r="AG8" s="23">
        <v>0</v>
      </c>
      <c r="AH8" s="23">
        <v>0</v>
      </c>
      <c r="AI8" s="23">
        <v>0</v>
      </c>
    </row>
    <row r="9" spans="1:35" ht="21.75" customHeight="1">
      <c r="A9" s="150"/>
      <c r="B9" s="150" t="s">
        <v>92</v>
      </c>
      <c r="C9" s="150"/>
      <c r="D9" s="56" t="s">
        <v>93</v>
      </c>
      <c r="E9" s="45">
        <v>30.98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172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1.52</v>
      </c>
      <c r="AB9" s="45">
        <v>2.66</v>
      </c>
      <c r="AC9" s="45">
        <v>0</v>
      </c>
      <c r="AD9" s="45">
        <v>10.47</v>
      </c>
      <c r="AE9" s="45">
        <v>0</v>
      </c>
      <c r="AF9" s="45">
        <v>16.33</v>
      </c>
      <c r="AG9" s="23">
        <v>0</v>
      </c>
      <c r="AH9" s="23">
        <v>0</v>
      </c>
      <c r="AI9" s="23">
        <v>0</v>
      </c>
    </row>
    <row r="10" spans="1:35" ht="21.75" customHeight="1">
      <c r="A10" s="150" t="s">
        <v>94</v>
      </c>
      <c r="B10" s="150" t="s">
        <v>95</v>
      </c>
      <c r="C10" s="150" t="s">
        <v>96</v>
      </c>
      <c r="D10" s="56" t="s">
        <v>97</v>
      </c>
      <c r="E10" s="45">
        <v>30.98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172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1.52</v>
      </c>
      <c r="AB10" s="45">
        <v>2.66</v>
      </c>
      <c r="AC10" s="45">
        <v>0</v>
      </c>
      <c r="AD10" s="45">
        <v>10.47</v>
      </c>
      <c r="AE10" s="45">
        <v>0</v>
      </c>
      <c r="AF10" s="45">
        <v>16.33</v>
      </c>
      <c r="AG10" s="23">
        <v>0</v>
      </c>
      <c r="AH10" s="23">
        <v>0</v>
      </c>
      <c r="AI10" s="23">
        <v>0</v>
      </c>
    </row>
    <row r="11" spans="1:35" ht="21.75" customHeight="1">
      <c r="A11" s="150"/>
      <c r="B11" s="150"/>
      <c r="C11" s="150"/>
      <c r="D11" s="56" t="s">
        <v>80</v>
      </c>
      <c r="E11" s="45">
        <v>114.23</v>
      </c>
      <c r="F11" s="45">
        <v>10</v>
      </c>
      <c r="G11" s="45">
        <v>1.9</v>
      </c>
      <c r="H11" s="45">
        <v>1.9</v>
      </c>
      <c r="I11" s="45">
        <v>0</v>
      </c>
      <c r="J11" s="45">
        <v>0</v>
      </c>
      <c r="K11" s="45">
        <v>0</v>
      </c>
      <c r="L11" s="45">
        <v>0.47</v>
      </c>
      <c r="M11" s="45">
        <v>0</v>
      </c>
      <c r="N11" s="172">
        <v>0</v>
      </c>
      <c r="O11" s="45">
        <v>2.85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0.76</v>
      </c>
      <c r="V11" s="45">
        <v>0</v>
      </c>
      <c r="W11" s="45">
        <v>0</v>
      </c>
      <c r="X11" s="45">
        <v>0</v>
      </c>
      <c r="Y11" s="45">
        <v>0.47</v>
      </c>
      <c r="Z11" s="45">
        <v>0</v>
      </c>
      <c r="AA11" s="45">
        <v>4.68</v>
      </c>
      <c r="AB11" s="45">
        <v>8.58</v>
      </c>
      <c r="AC11" s="45">
        <v>6.65</v>
      </c>
      <c r="AD11" s="45">
        <v>28.95</v>
      </c>
      <c r="AE11" s="45">
        <v>0</v>
      </c>
      <c r="AF11" s="45">
        <v>47.02</v>
      </c>
      <c r="AG11" s="23">
        <v>0</v>
      </c>
      <c r="AH11" s="23">
        <v>0</v>
      </c>
      <c r="AI11" s="23">
        <v>0</v>
      </c>
    </row>
    <row r="12" spans="1:35" ht="21.75" customHeight="1">
      <c r="A12" s="150" t="s">
        <v>90</v>
      </c>
      <c r="B12" s="150"/>
      <c r="C12" s="150"/>
      <c r="D12" s="56" t="s">
        <v>91</v>
      </c>
      <c r="E12" s="45">
        <v>114.23</v>
      </c>
      <c r="F12" s="45">
        <v>10</v>
      </c>
      <c r="G12" s="45">
        <v>1.9</v>
      </c>
      <c r="H12" s="45">
        <v>1.9</v>
      </c>
      <c r="I12" s="45">
        <v>0</v>
      </c>
      <c r="J12" s="45">
        <v>0</v>
      </c>
      <c r="K12" s="45">
        <v>0</v>
      </c>
      <c r="L12" s="45">
        <v>0.47</v>
      </c>
      <c r="M12" s="45">
        <v>0</v>
      </c>
      <c r="N12" s="172">
        <v>0</v>
      </c>
      <c r="O12" s="45">
        <v>2.85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0.76</v>
      </c>
      <c r="V12" s="45">
        <v>0</v>
      </c>
      <c r="W12" s="45">
        <v>0</v>
      </c>
      <c r="X12" s="45">
        <v>0</v>
      </c>
      <c r="Y12" s="45">
        <v>0.47</v>
      </c>
      <c r="Z12" s="45">
        <v>0</v>
      </c>
      <c r="AA12" s="45">
        <v>4.68</v>
      </c>
      <c r="AB12" s="45">
        <v>8.58</v>
      </c>
      <c r="AC12" s="45">
        <v>6.65</v>
      </c>
      <c r="AD12" s="45">
        <v>28.95</v>
      </c>
      <c r="AE12" s="45">
        <v>0</v>
      </c>
      <c r="AF12" s="45">
        <v>47.02</v>
      </c>
      <c r="AG12" s="23">
        <v>0</v>
      </c>
      <c r="AH12" s="23">
        <v>0</v>
      </c>
      <c r="AI12" s="23">
        <v>0</v>
      </c>
    </row>
    <row r="13" spans="1:35" ht="21.75" customHeight="1">
      <c r="A13" s="150"/>
      <c r="B13" s="150" t="s">
        <v>92</v>
      </c>
      <c r="C13" s="150"/>
      <c r="D13" s="56" t="s">
        <v>93</v>
      </c>
      <c r="E13" s="45">
        <v>114.23</v>
      </c>
      <c r="F13" s="45">
        <v>10</v>
      </c>
      <c r="G13" s="45">
        <v>1.9</v>
      </c>
      <c r="H13" s="45">
        <v>1.9</v>
      </c>
      <c r="I13" s="45">
        <v>0</v>
      </c>
      <c r="J13" s="45">
        <v>0</v>
      </c>
      <c r="K13" s="45">
        <v>0</v>
      </c>
      <c r="L13" s="45">
        <v>0.47</v>
      </c>
      <c r="M13" s="45">
        <v>0</v>
      </c>
      <c r="N13" s="172">
        <v>0</v>
      </c>
      <c r="O13" s="45">
        <v>2.85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0.76</v>
      </c>
      <c r="V13" s="45">
        <v>0</v>
      </c>
      <c r="W13" s="45">
        <v>0</v>
      </c>
      <c r="X13" s="45">
        <v>0</v>
      </c>
      <c r="Y13" s="45">
        <v>0.47</v>
      </c>
      <c r="Z13" s="45">
        <v>0</v>
      </c>
      <c r="AA13" s="45">
        <v>4.68</v>
      </c>
      <c r="AB13" s="45">
        <v>8.58</v>
      </c>
      <c r="AC13" s="45">
        <v>6.65</v>
      </c>
      <c r="AD13" s="45">
        <v>28.95</v>
      </c>
      <c r="AE13" s="45">
        <v>0</v>
      </c>
      <c r="AF13" s="45">
        <v>47.02</v>
      </c>
      <c r="AG13" s="23">
        <v>0</v>
      </c>
      <c r="AH13" s="23">
        <v>0</v>
      </c>
      <c r="AI13" s="23">
        <v>0</v>
      </c>
    </row>
    <row r="14" spans="1:35" ht="21.75" customHeight="1">
      <c r="A14" s="150" t="s">
        <v>94</v>
      </c>
      <c r="B14" s="150" t="s">
        <v>95</v>
      </c>
      <c r="C14" s="150" t="s">
        <v>100</v>
      </c>
      <c r="D14" s="56" t="s">
        <v>101</v>
      </c>
      <c r="E14" s="45">
        <v>114.23</v>
      </c>
      <c r="F14" s="45">
        <v>10</v>
      </c>
      <c r="G14" s="45">
        <v>1.9</v>
      </c>
      <c r="H14" s="45">
        <v>1.9</v>
      </c>
      <c r="I14" s="45">
        <v>0</v>
      </c>
      <c r="J14" s="45">
        <v>0</v>
      </c>
      <c r="K14" s="45">
        <v>0</v>
      </c>
      <c r="L14" s="45">
        <v>0.47</v>
      </c>
      <c r="M14" s="45">
        <v>0</v>
      </c>
      <c r="N14" s="172">
        <v>0</v>
      </c>
      <c r="O14" s="45">
        <v>2.85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0.76</v>
      </c>
      <c r="V14" s="45">
        <v>0</v>
      </c>
      <c r="W14" s="45">
        <v>0</v>
      </c>
      <c r="X14" s="45">
        <v>0</v>
      </c>
      <c r="Y14" s="45">
        <v>0.47</v>
      </c>
      <c r="Z14" s="45">
        <v>0</v>
      </c>
      <c r="AA14" s="45">
        <v>4.68</v>
      </c>
      <c r="AB14" s="45">
        <v>8.58</v>
      </c>
      <c r="AC14" s="45">
        <v>6.65</v>
      </c>
      <c r="AD14" s="45">
        <v>28.95</v>
      </c>
      <c r="AE14" s="45">
        <v>0</v>
      </c>
      <c r="AF14" s="45">
        <v>47.02</v>
      </c>
      <c r="AG14" s="23">
        <v>0</v>
      </c>
      <c r="AH14" s="23">
        <v>0</v>
      </c>
      <c r="AI14" s="23">
        <v>0</v>
      </c>
    </row>
    <row r="15" spans="3:32" ht="18" customHeight="1">
      <c r="C15" s="8"/>
      <c r="D15" s="8"/>
      <c r="E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AD15" s="8"/>
      <c r="AE15" s="8"/>
      <c r="AF15" s="8"/>
    </row>
    <row r="16" spans="3:32" ht="18" customHeight="1">
      <c r="C16" s="8"/>
      <c r="D16" s="8"/>
      <c r="E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E16" s="8"/>
      <c r="AF16" s="8"/>
    </row>
    <row r="17" spans="3:32" ht="18" customHeight="1">
      <c r="C17" s="8"/>
      <c r="D17" s="8"/>
      <c r="E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AD17" s="8"/>
      <c r="AE17" s="8"/>
      <c r="AF17" s="8"/>
    </row>
    <row r="18" spans="4:32" ht="18" customHeight="1">
      <c r="D18" s="8"/>
      <c r="E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AA18" s="8"/>
      <c r="AE18" s="8"/>
      <c r="AF18" s="8"/>
    </row>
    <row r="19" spans="4:32" ht="18" customHeight="1">
      <c r="D19" s="8"/>
      <c r="E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AE19" s="8"/>
      <c r="AF19" s="8"/>
    </row>
    <row r="20" spans="4:32" ht="18" customHeight="1">
      <c r="D20" s="8"/>
      <c r="E20" s="8"/>
      <c r="G20" s="8"/>
      <c r="H20" s="8"/>
      <c r="I20" s="8"/>
      <c r="J20" s="8"/>
      <c r="K20" s="8"/>
      <c r="L20" s="8"/>
      <c r="M20" s="8"/>
      <c r="N20" s="8"/>
      <c r="P20" s="8"/>
      <c r="Q20" s="8"/>
      <c r="R20" s="8"/>
      <c r="S20" s="8"/>
      <c r="T20" s="8"/>
      <c r="U20" s="8"/>
      <c r="W20" s="8"/>
      <c r="X20" s="8"/>
      <c r="Y20" s="8"/>
      <c r="AE20" s="8"/>
      <c r="AF20" s="8"/>
    </row>
    <row r="21" spans="4:32" ht="18" customHeight="1">
      <c r="D21" s="8"/>
      <c r="M21" s="8"/>
      <c r="N21" s="8"/>
      <c r="P21" s="8"/>
      <c r="AE21" s="8"/>
      <c r="AF21" s="8"/>
    </row>
    <row r="22" spans="4:32" ht="18" customHeight="1">
      <c r="D22" s="8"/>
      <c r="E22" s="8"/>
      <c r="G22" s="8"/>
      <c r="H22" s="8"/>
      <c r="I22" s="8"/>
      <c r="J22" s="8"/>
      <c r="K22" s="8"/>
      <c r="L22" s="8"/>
      <c r="M22" s="8"/>
      <c r="N22" s="8"/>
      <c r="P22" s="8"/>
      <c r="Q22" s="8"/>
      <c r="R22" s="8"/>
      <c r="S22" s="8"/>
      <c r="T22" s="8"/>
      <c r="U22" s="8"/>
      <c r="W22" s="8"/>
      <c r="X22" s="8"/>
      <c r="Y22" s="8"/>
      <c r="AF22" s="8"/>
    </row>
    <row r="23" spans="5:31" ht="18" customHeight="1">
      <c r="E23" s="8"/>
      <c r="AE23" s="8"/>
    </row>
    <row r="24" spans="5:31" ht="18" customHeight="1">
      <c r="E24" s="8"/>
      <c r="AE24" s="8"/>
    </row>
    <row r="25" spans="5:31" ht="18" customHeight="1">
      <c r="E25" s="8"/>
      <c r="AE25" s="8"/>
    </row>
    <row r="26" ht="18" customHeight="1">
      <c r="E26" s="8"/>
    </row>
    <row r="27" ht="18" customHeight="1">
      <c r="E27" s="8"/>
    </row>
    <row r="28" ht="18" customHeight="1">
      <c r="F28" s="8"/>
    </row>
    <row r="29" ht="18" customHeight="1">
      <c r="G29" s="8"/>
    </row>
    <row r="30" spans="8:9" ht="18" customHeight="1">
      <c r="H30" s="8"/>
      <c r="I30" s="8"/>
    </row>
    <row r="31" ht="18" customHeight="1">
      <c r="I31" s="8"/>
    </row>
  </sheetData>
  <sheetProtection/>
  <printOptions horizontalCentered="1"/>
  <pageMargins left="0.5506944444444445" right="0.4722222222222222" top="0.9993055555555556" bottom="0.9993055555555556" header="0.49930555555555556" footer="0.49930555555555556"/>
  <pageSetup orientation="landscape" paperSize="9" scale="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zoomScalePageLayoutView="0" workbookViewId="0" topLeftCell="E1">
      <selection activeCell="L14" sqref="L14"/>
    </sheetView>
  </sheetViews>
  <sheetFormatPr defaultColWidth="9.16015625" defaultRowHeight="12.75" customHeight="1"/>
  <cols>
    <col min="1" max="3" width="5.5" style="0" customWidth="1"/>
    <col min="4" max="4" width="27.66015625" style="0" customWidth="1"/>
    <col min="5" max="5" width="23.16015625" style="0" customWidth="1"/>
    <col min="6" max="6" width="13.83203125" style="0" customWidth="1"/>
    <col min="7" max="7" width="14" style="0" customWidth="1"/>
    <col min="8" max="9" width="11.83203125" style="0" customWidth="1"/>
    <col min="10" max="10" width="10.33203125" style="0" customWidth="1"/>
    <col min="11" max="11" width="11.83203125" style="0" customWidth="1"/>
    <col min="12" max="12" width="14" style="0" customWidth="1"/>
    <col min="13" max="13" width="12.5" style="0" customWidth="1"/>
    <col min="14" max="14" width="16.5" style="0" customWidth="1"/>
    <col min="15" max="15" width="15.83203125" style="0" customWidth="1"/>
    <col min="16" max="16" width="15" style="0" customWidth="1"/>
    <col min="17" max="17" width="14" style="0" customWidth="1"/>
    <col min="18" max="19" width="13.33203125" style="0" customWidth="1"/>
    <col min="20" max="26" width="10.16015625" style="0" customWidth="1"/>
    <col min="27" max="27" width="12.83203125" style="0" customWidth="1"/>
    <col min="28" max="31" width="10.16015625" style="0" customWidth="1"/>
  </cols>
  <sheetData>
    <row r="1" ht="9.75" customHeight="1">
      <c r="A1" s="8"/>
    </row>
    <row r="2" spans="1:18" ht="24.75" customHeight="1">
      <c r="A2" s="38" t="s">
        <v>157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39"/>
      <c r="R2" s="39"/>
    </row>
    <row r="3" spans="1:18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R3" s="188" t="s">
        <v>2</v>
      </c>
    </row>
    <row r="4" spans="1:31" ht="21.75" customHeight="1">
      <c r="A4" s="227" t="s">
        <v>83</v>
      </c>
      <c r="B4" s="227" t="s">
        <v>84</v>
      </c>
      <c r="C4" s="227" t="s">
        <v>85</v>
      </c>
      <c r="D4" s="227" t="s">
        <v>188</v>
      </c>
      <c r="E4" s="226" t="s">
        <v>68</v>
      </c>
      <c r="F4" s="189" t="s">
        <v>189</v>
      </c>
      <c r="G4" s="18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 t="s">
        <v>190</v>
      </c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</row>
    <row r="5" spans="1:31" ht="27.75" customHeight="1">
      <c r="A5" s="227"/>
      <c r="B5" s="227"/>
      <c r="C5" s="227"/>
      <c r="D5" s="227"/>
      <c r="E5" s="226"/>
      <c r="F5" s="2" t="s">
        <v>191</v>
      </c>
      <c r="G5" s="190" t="s">
        <v>192</v>
      </c>
      <c r="H5" s="191" t="s">
        <v>171</v>
      </c>
      <c r="I5" s="191" t="s">
        <v>172</v>
      </c>
      <c r="J5" s="191" t="s">
        <v>193</v>
      </c>
      <c r="K5" s="191" t="s">
        <v>178</v>
      </c>
      <c r="L5" s="191" t="s">
        <v>173</v>
      </c>
      <c r="M5" s="191" t="s">
        <v>194</v>
      </c>
      <c r="N5" s="191" t="s">
        <v>181</v>
      </c>
      <c r="O5" s="191" t="s">
        <v>195</v>
      </c>
      <c r="P5" s="191" t="s">
        <v>184</v>
      </c>
      <c r="Q5" s="165" t="s">
        <v>196</v>
      </c>
      <c r="R5" s="165" t="s">
        <v>187</v>
      </c>
      <c r="S5" s="2" t="s">
        <v>191</v>
      </c>
      <c r="T5" s="190" t="s">
        <v>192</v>
      </c>
      <c r="U5" s="191" t="s">
        <v>171</v>
      </c>
      <c r="V5" s="191" t="s">
        <v>172</v>
      </c>
      <c r="W5" s="191" t="s">
        <v>193</v>
      </c>
      <c r="X5" s="191" t="s">
        <v>178</v>
      </c>
      <c r="Y5" s="191" t="s">
        <v>173</v>
      </c>
      <c r="Z5" s="191" t="s">
        <v>194</v>
      </c>
      <c r="AA5" s="191" t="s">
        <v>181</v>
      </c>
      <c r="AB5" s="191" t="s">
        <v>195</v>
      </c>
      <c r="AC5" s="191" t="s">
        <v>184</v>
      </c>
      <c r="AD5" s="165" t="s">
        <v>196</v>
      </c>
      <c r="AE5" s="165" t="s">
        <v>187</v>
      </c>
    </row>
    <row r="6" spans="1:31" ht="21.75" customHeight="1">
      <c r="A6" s="179" t="s">
        <v>77</v>
      </c>
      <c r="B6" s="179" t="s">
        <v>77</v>
      </c>
      <c r="C6" s="179" t="s">
        <v>77</v>
      </c>
      <c r="D6" s="179" t="s">
        <v>77</v>
      </c>
      <c r="E6" s="179">
        <v>1</v>
      </c>
      <c r="F6" s="41">
        <v>2</v>
      </c>
      <c r="G6" s="41">
        <v>3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>
        <v>9</v>
      </c>
      <c r="N6" s="41">
        <v>10</v>
      </c>
      <c r="O6" s="41">
        <v>11</v>
      </c>
      <c r="P6" s="41">
        <v>12</v>
      </c>
      <c r="Q6" s="41">
        <v>13</v>
      </c>
      <c r="R6" s="41">
        <v>14</v>
      </c>
      <c r="S6" s="41">
        <v>15</v>
      </c>
      <c r="T6" s="41">
        <v>16</v>
      </c>
      <c r="U6" s="41">
        <v>17</v>
      </c>
      <c r="V6" s="54">
        <v>18</v>
      </c>
      <c r="W6" s="54">
        <v>19</v>
      </c>
      <c r="X6" s="54">
        <v>20</v>
      </c>
      <c r="Y6" s="54">
        <v>21</v>
      </c>
      <c r="Z6" s="54">
        <v>22</v>
      </c>
      <c r="AA6" s="54">
        <v>23</v>
      </c>
      <c r="AB6" s="54">
        <v>24</v>
      </c>
      <c r="AC6" s="54">
        <v>25</v>
      </c>
      <c r="AD6" s="54">
        <v>26</v>
      </c>
      <c r="AE6" s="54">
        <v>27</v>
      </c>
    </row>
    <row r="7" spans="1:31" ht="21.75" customHeight="1">
      <c r="A7" s="43"/>
      <c r="B7" s="43"/>
      <c r="C7" s="43"/>
      <c r="D7" s="187" t="s">
        <v>78</v>
      </c>
      <c r="E7" s="172">
        <v>145.21</v>
      </c>
      <c r="F7" s="45">
        <v>30.98</v>
      </c>
      <c r="G7" s="45">
        <v>14.65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16.33</v>
      </c>
      <c r="Q7" s="23">
        <v>0</v>
      </c>
      <c r="R7" s="23">
        <v>0</v>
      </c>
      <c r="S7" s="23">
        <v>114.23</v>
      </c>
      <c r="T7" s="23">
        <v>57.43</v>
      </c>
      <c r="U7" s="23">
        <v>0</v>
      </c>
      <c r="V7" s="23">
        <v>0</v>
      </c>
      <c r="W7" s="23">
        <v>0</v>
      </c>
      <c r="X7" s="23">
        <v>2.37</v>
      </c>
      <c r="Y7" s="23">
        <v>0.76</v>
      </c>
      <c r="Z7" s="23">
        <v>0</v>
      </c>
      <c r="AA7" s="23">
        <v>6.65</v>
      </c>
      <c r="AB7" s="23">
        <v>0</v>
      </c>
      <c r="AC7" s="23">
        <v>47.02</v>
      </c>
      <c r="AD7" s="23">
        <v>0</v>
      </c>
      <c r="AE7" s="23">
        <v>0</v>
      </c>
    </row>
    <row r="8" spans="1:31" ht="21.75" customHeight="1">
      <c r="A8" s="43"/>
      <c r="B8" s="43"/>
      <c r="C8" s="43"/>
      <c r="D8" s="187" t="s">
        <v>144</v>
      </c>
      <c r="E8" s="172">
        <v>145.21</v>
      </c>
      <c r="F8" s="45">
        <v>30.98</v>
      </c>
      <c r="G8" s="45">
        <v>14.65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16.33</v>
      </c>
      <c r="Q8" s="23">
        <v>0</v>
      </c>
      <c r="R8" s="23">
        <v>0</v>
      </c>
      <c r="S8" s="23">
        <v>114.23</v>
      </c>
      <c r="T8" s="23">
        <v>57.43</v>
      </c>
      <c r="U8" s="23">
        <v>0</v>
      </c>
      <c r="V8" s="23">
        <v>0</v>
      </c>
      <c r="W8" s="23">
        <v>0</v>
      </c>
      <c r="X8" s="23">
        <v>2.37</v>
      </c>
      <c r="Y8" s="23">
        <v>0.76</v>
      </c>
      <c r="Z8" s="23">
        <v>0</v>
      </c>
      <c r="AA8" s="23">
        <v>6.65</v>
      </c>
      <c r="AB8" s="23">
        <v>0</v>
      </c>
      <c r="AC8" s="23">
        <v>47.02</v>
      </c>
      <c r="AD8" s="23">
        <v>0</v>
      </c>
      <c r="AE8" s="23">
        <v>0</v>
      </c>
    </row>
    <row r="9" spans="1:31" ht="21.75" customHeight="1">
      <c r="A9" s="43"/>
      <c r="B9" s="43"/>
      <c r="C9" s="43"/>
      <c r="D9" s="187" t="s">
        <v>145</v>
      </c>
      <c r="E9" s="172">
        <v>30.98</v>
      </c>
      <c r="F9" s="45">
        <v>30.98</v>
      </c>
      <c r="G9" s="45">
        <v>14.65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16.33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</row>
    <row r="10" spans="1:31" ht="21.75" customHeight="1">
      <c r="A10" s="43" t="s">
        <v>90</v>
      </c>
      <c r="B10" s="43"/>
      <c r="C10" s="43"/>
      <c r="D10" s="187" t="s">
        <v>146</v>
      </c>
      <c r="E10" s="172">
        <v>30.98</v>
      </c>
      <c r="F10" s="45">
        <v>30.98</v>
      </c>
      <c r="G10" s="45">
        <v>14.65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16.33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</row>
    <row r="11" spans="1:31" ht="21.75" customHeight="1">
      <c r="A11" s="43"/>
      <c r="B11" s="43" t="s">
        <v>92</v>
      </c>
      <c r="C11" s="43"/>
      <c r="D11" s="187" t="s">
        <v>147</v>
      </c>
      <c r="E11" s="172">
        <v>30.98</v>
      </c>
      <c r="F11" s="45">
        <v>30.98</v>
      </c>
      <c r="G11" s="45">
        <v>14.65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16.33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</row>
    <row r="12" spans="1:31" ht="21.75" customHeight="1">
      <c r="A12" s="43" t="s">
        <v>94</v>
      </c>
      <c r="B12" s="43" t="s">
        <v>95</v>
      </c>
      <c r="C12" s="43" t="s">
        <v>96</v>
      </c>
      <c r="D12" s="187" t="s">
        <v>148</v>
      </c>
      <c r="E12" s="172">
        <v>30.98</v>
      </c>
      <c r="F12" s="45">
        <v>30.98</v>
      </c>
      <c r="G12" s="45">
        <v>14.65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16.33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</row>
    <row r="13" spans="1:31" ht="21.75" customHeight="1">
      <c r="A13" s="43"/>
      <c r="B13" s="43"/>
      <c r="C13" s="43"/>
      <c r="D13" s="187" t="s">
        <v>155</v>
      </c>
      <c r="E13" s="172">
        <v>114.23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23">
        <v>0</v>
      </c>
      <c r="R13" s="23">
        <v>0</v>
      </c>
      <c r="S13" s="23">
        <v>114.23</v>
      </c>
      <c r="T13" s="23">
        <v>57.43</v>
      </c>
      <c r="U13" s="23">
        <v>0</v>
      </c>
      <c r="V13" s="23">
        <v>0</v>
      </c>
      <c r="W13" s="23">
        <v>0</v>
      </c>
      <c r="X13" s="23">
        <v>2.37</v>
      </c>
      <c r="Y13" s="23">
        <v>0.76</v>
      </c>
      <c r="Z13" s="23">
        <v>0</v>
      </c>
      <c r="AA13" s="23">
        <v>6.65</v>
      </c>
      <c r="AB13" s="23">
        <v>0</v>
      </c>
      <c r="AC13" s="23">
        <v>47.02</v>
      </c>
      <c r="AD13" s="23">
        <v>0</v>
      </c>
      <c r="AE13" s="23">
        <v>0</v>
      </c>
    </row>
    <row r="14" spans="1:31" ht="21.75" customHeight="1">
      <c r="A14" s="43" t="s">
        <v>90</v>
      </c>
      <c r="B14" s="43"/>
      <c r="C14" s="43"/>
      <c r="D14" s="187" t="s">
        <v>146</v>
      </c>
      <c r="E14" s="172">
        <v>114.23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23">
        <v>0</v>
      </c>
      <c r="R14" s="23">
        <v>0</v>
      </c>
      <c r="S14" s="23">
        <v>114.23</v>
      </c>
      <c r="T14" s="23">
        <v>57.43</v>
      </c>
      <c r="U14" s="23">
        <v>0</v>
      </c>
      <c r="V14" s="23">
        <v>0</v>
      </c>
      <c r="W14" s="23">
        <v>0</v>
      </c>
      <c r="X14" s="23">
        <v>2.37</v>
      </c>
      <c r="Y14" s="23">
        <v>0.76</v>
      </c>
      <c r="Z14" s="23">
        <v>0</v>
      </c>
      <c r="AA14" s="23">
        <v>6.65</v>
      </c>
      <c r="AB14" s="23">
        <v>0</v>
      </c>
      <c r="AC14" s="23">
        <v>47.02</v>
      </c>
      <c r="AD14" s="23">
        <v>0</v>
      </c>
      <c r="AE14" s="23">
        <v>0</v>
      </c>
    </row>
    <row r="15" spans="1:31" ht="21.75" customHeight="1">
      <c r="A15" s="43"/>
      <c r="B15" s="43" t="s">
        <v>92</v>
      </c>
      <c r="C15" s="43"/>
      <c r="D15" s="187" t="s">
        <v>147</v>
      </c>
      <c r="E15" s="172">
        <v>114.23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23">
        <v>0</v>
      </c>
      <c r="R15" s="23">
        <v>0</v>
      </c>
      <c r="S15" s="23">
        <v>114.23</v>
      </c>
      <c r="T15" s="23">
        <v>57.43</v>
      </c>
      <c r="U15" s="23">
        <v>0</v>
      </c>
      <c r="V15" s="23">
        <v>0</v>
      </c>
      <c r="W15" s="23">
        <v>0</v>
      </c>
      <c r="X15" s="23">
        <v>2.37</v>
      </c>
      <c r="Y15" s="23">
        <v>0.76</v>
      </c>
      <c r="Z15" s="23">
        <v>0</v>
      </c>
      <c r="AA15" s="23">
        <v>6.65</v>
      </c>
      <c r="AB15" s="23">
        <v>0</v>
      </c>
      <c r="AC15" s="23">
        <v>47.02</v>
      </c>
      <c r="AD15" s="23">
        <v>0</v>
      </c>
      <c r="AE15" s="23">
        <v>0</v>
      </c>
    </row>
    <row r="16" spans="1:31" ht="21.75" customHeight="1">
      <c r="A16" s="43" t="s">
        <v>94</v>
      </c>
      <c r="B16" s="43" t="s">
        <v>95</v>
      </c>
      <c r="C16" s="43" t="s">
        <v>100</v>
      </c>
      <c r="D16" s="187" t="s">
        <v>156</v>
      </c>
      <c r="E16" s="172">
        <v>114.23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23">
        <v>0</v>
      </c>
      <c r="R16" s="23">
        <v>0</v>
      </c>
      <c r="S16" s="23">
        <v>114.23</v>
      </c>
      <c r="T16" s="23">
        <v>57.43</v>
      </c>
      <c r="U16" s="23">
        <v>0</v>
      </c>
      <c r="V16" s="23">
        <v>0</v>
      </c>
      <c r="W16" s="23">
        <v>0</v>
      </c>
      <c r="X16" s="23">
        <v>2.37</v>
      </c>
      <c r="Y16" s="23">
        <v>0.76</v>
      </c>
      <c r="Z16" s="23">
        <v>0</v>
      </c>
      <c r="AA16" s="23">
        <v>6.65</v>
      </c>
      <c r="AB16" s="23">
        <v>0</v>
      </c>
      <c r="AC16" s="23">
        <v>47.02</v>
      </c>
      <c r="AD16" s="23">
        <v>0</v>
      </c>
      <c r="AE16" s="23">
        <v>0</v>
      </c>
    </row>
    <row r="17" spans="3:16" ht="18" customHeight="1">
      <c r="C17" s="8"/>
      <c r="D17" s="8"/>
      <c r="E17" s="8"/>
      <c r="F17" s="8"/>
      <c r="H17" s="8"/>
      <c r="I17" s="8"/>
      <c r="J17" s="8"/>
      <c r="N17" s="8"/>
      <c r="P17" s="8"/>
    </row>
    <row r="18" spans="3:16" ht="18" customHeight="1">
      <c r="C18" s="8"/>
      <c r="D18" s="8"/>
      <c r="E18" s="8"/>
      <c r="F18" s="8"/>
      <c r="H18" s="8"/>
      <c r="I18" s="8"/>
      <c r="J18" s="8"/>
      <c r="O18" s="8"/>
      <c r="P18" s="8"/>
    </row>
    <row r="19" spans="4:16" ht="18" customHeight="1">
      <c r="D19" s="8"/>
      <c r="E19" s="8"/>
      <c r="F19" s="8"/>
      <c r="H19" s="8"/>
      <c r="I19" s="8"/>
      <c r="J19" s="8"/>
      <c r="L19" s="8"/>
      <c r="M19" s="8"/>
      <c r="P19" s="8"/>
    </row>
    <row r="20" spans="4:16" ht="18" customHeight="1">
      <c r="D20" s="8"/>
      <c r="E20" s="8"/>
      <c r="F20" s="8"/>
      <c r="H20" s="8"/>
      <c r="I20" s="8"/>
      <c r="J20" s="8"/>
      <c r="P20" s="8"/>
    </row>
    <row r="21" spans="4:16" ht="18" customHeight="1">
      <c r="D21" s="8"/>
      <c r="E21" s="8"/>
      <c r="F21" s="8"/>
      <c r="H21" s="8"/>
      <c r="I21" s="8"/>
      <c r="P21" s="8"/>
    </row>
    <row r="22" spans="4:16" ht="18" customHeight="1">
      <c r="D22" s="8"/>
      <c r="P22" s="8"/>
    </row>
    <row r="23" spans="4:16" ht="18" customHeight="1">
      <c r="D23" s="8"/>
      <c r="E23" s="8"/>
      <c r="F23" s="8"/>
      <c r="H23" s="8"/>
      <c r="I23" s="8"/>
      <c r="P23" s="8"/>
    </row>
    <row r="24" spans="5:6" ht="18" customHeight="1">
      <c r="E24" s="8"/>
      <c r="F24" s="8"/>
    </row>
    <row r="25" spans="5:6" ht="18" customHeight="1">
      <c r="E25" s="8"/>
      <c r="F25" s="8"/>
    </row>
    <row r="26" spans="5:6" ht="18" customHeight="1">
      <c r="E26" s="8"/>
      <c r="F26" s="8"/>
    </row>
    <row r="27" spans="5:6" ht="18" customHeight="1">
      <c r="E27" s="8"/>
      <c r="F27" s="8"/>
    </row>
    <row r="28" spans="5:6" ht="18" customHeight="1">
      <c r="E28" s="8"/>
      <c r="F28" s="8"/>
    </row>
    <row r="29" ht="18" customHeight="1">
      <c r="G29" s="8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666666666666667" right="0.7805555555555556" top="0.9993055555555556" bottom="0.9993055555555556" header="0.49930555555555556" footer="0.49930555555555556"/>
  <pageSetup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zzf</dc:creator>
  <cp:keywords/>
  <dc:description/>
  <cp:lastModifiedBy>wuyuhui</cp:lastModifiedBy>
  <dcterms:created xsi:type="dcterms:W3CDTF">2020-05-31T02:20:42Z</dcterms:created>
  <dcterms:modified xsi:type="dcterms:W3CDTF">2021-06-19T08:46:31Z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