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1000" firstSheet="6" activeTab="9"/>
  </bookViews>
  <sheets>
    <sheet name="表一" sheetId="1" r:id="rId1"/>
    <sheet name="表一附一" sheetId="2" r:id="rId2"/>
    <sheet name="表一附二" sheetId="3" r:id="rId3"/>
    <sheet name="表二" sheetId="4" r:id="rId4"/>
    <sheet name="表三" sheetId="5" r:id="rId5"/>
    <sheet name="表三附一" sheetId="6" r:id="rId6"/>
    <sheet name="表三附一(政府预算经济分类)" sheetId="7" r:id="rId7"/>
    <sheet name="表三附二" sheetId="8" r:id="rId8"/>
    <sheet name="表三附二(政府预算经济分类)" sheetId="9" r:id="rId9"/>
    <sheet name="表三附三" sheetId="10" r:id="rId10"/>
    <sheet name="表三附四" sheetId="11" r:id="rId11"/>
    <sheet name="表四" sheetId="12" r:id="rId12"/>
    <sheet name="表五" sheetId="13" r:id="rId13"/>
    <sheet name="表六" sheetId="14" r:id="rId14"/>
    <sheet name="表七" sheetId="15" r:id="rId15"/>
    <sheet name="表八" sheetId="16" r:id="rId16"/>
    <sheet name="表九" sheetId="17" r:id="rId17"/>
    <sheet name="表十" sheetId="18" r:id="rId18"/>
    <sheet name="表十一" sheetId="19" r:id="rId19"/>
    <sheet name="表十二" sheetId="20" r:id="rId20"/>
    <sheet name="表十三" sheetId="21" r:id="rId21"/>
    <sheet name="表十四" sheetId="22" r:id="rId22"/>
  </sheets>
  <definedNames>
    <definedName name="_xlnm.Print_Titles" localSheetId="3">'表二'!$2:$6</definedName>
    <definedName name="_xlnm.Print_Titles" localSheetId="16">'表九'!$1:$5</definedName>
    <definedName name="_xlnm.Print_Titles" localSheetId="13">'表六'!$1:$6</definedName>
    <definedName name="_xlnm.Print_Titles" localSheetId="14">'表七'!$2:$6</definedName>
    <definedName name="_xlnm.Print_Titles" localSheetId="4">'表三'!$1:$8</definedName>
    <definedName name="_xlnm.Print_Titles" localSheetId="7">'表三附二'!$2:$5</definedName>
    <definedName name="_xlnm.Print_Titles" localSheetId="8">'表三附二(政府预算经济分类)'!$1:$6</definedName>
    <definedName name="_xlnm.Print_Titles" localSheetId="9">'表三附三'!$1:$6</definedName>
    <definedName name="_xlnm.Print_Titles" localSheetId="10">'表三附四'!$2:$6</definedName>
    <definedName name="_xlnm.Print_Titles" localSheetId="5">'表三附一'!$1:$6</definedName>
    <definedName name="_xlnm.Print_Titles" localSheetId="6">'表三附一(政府预算经济分类)'!$1:$6</definedName>
    <definedName name="_xlnm.Print_Titles" localSheetId="17">'表十'!$1:$4</definedName>
    <definedName name="_xlnm.Print_Titles" localSheetId="12">'表五'!$2:$7</definedName>
  </definedNames>
  <calcPr fullCalcOnLoad="1"/>
</workbook>
</file>

<file path=xl/sharedStrings.xml><?xml version="1.0" encoding="utf-8"?>
<sst xmlns="http://schemas.openxmlformats.org/spreadsheetml/2006/main" count="2366" uniqueCount="692">
  <si>
    <t>2020年晋城市人力资源和社会保障部门收支预算总表</t>
  </si>
  <si>
    <t>单位：万元</t>
  </si>
  <si>
    <t>收                    入</t>
  </si>
  <si>
    <t>支       出</t>
  </si>
  <si>
    <t>项         目</t>
  </si>
  <si>
    <t>2020年预算</t>
  </si>
  <si>
    <t>项  目  类  别</t>
  </si>
  <si>
    <t>当年资金安排</t>
  </si>
  <si>
    <t>上年结转</t>
  </si>
  <si>
    <t>功  能  科  目</t>
  </si>
  <si>
    <t>一、公共财政预算资金</t>
  </si>
  <si>
    <t>一、工资福利支出</t>
  </si>
  <si>
    <t>一、一般公共服务</t>
  </si>
  <si>
    <t>二、政府性基金</t>
  </si>
  <si>
    <t>二、商品和服务支出</t>
  </si>
  <si>
    <t>二、外交</t>
  </si>
  <si>
    <t>三、纳入财政专户管理的事业资金</t>
  </si>
  <si>
    <t>三、对个人和家庭补助支出</t>
  </si>
  <si>
    <t>三、国防</t>
  </si>
  <si>
    <t>四、国有资本经营预算资金</t>
  </si>
  <si>
    <t>四、转移性支出</t>
  </si>
  <si>
    <t>四、公共安全</t>
  </si>
  <si>
    <t>五、其他资金</t>
  </si>
  <si>
    <t>五、债务利息支出</t>
  </si>
  <si>
    <t>五、教育</t>
  </si>
  <si>
    <t>六、经营性收入资金</t>
  </si>
  <si>
    <t>六、债务还本支出</t>
  </si>
  <si>
    <t>六、科学技术</t>
  </si>
  <si>
    <t>七、收回单位结余资金</t>
  </si>
  <si>
    <t>七、资本性支出（基本建设）</t>
  </si>
  <si>
    <t>七、文化体育与传媒</t>
  </si>
  <si>
    <t>八、资本性支出</t>
  </si>
  <si>
    <t>八、社会保障和就业</t>
  </si>
  <si>
    <t>九、对企业补助（基本建设）</t>
  </si>
  <si>
    <t>九、社会保险基金支出</t>
  </si>
  <si>
    <t>十、对企业补助</t>
  </si>
  <si>
    <t>十、医疗卫生</t>
  </si>
  <si>
    <t>十一、对社会保障基金补助</t>
  </si>
  <si>
    <t>十一、节能环保</t>
  </si>
  <si>
    <t>十二、其他支出</t>
  </si>
  <si>
    <t>十二、城乡社区事务</t>
  </si>
  <si>
    <t>十九、国土海洋气象等支出</t>
  </si>
  <si>
    <t>二十、住房保障支出</t>
  </si>
  <si>
    <t>二十四、其他支出</t>
  </si>
  <si>
    <t>本年收入合计</t>
  </si>
  <si>
    <t>二十六、债务还本支出</t>
  </si>
  <si>
    <t>上年结转资金</t>
  </si>
  <si>
    <t>二十七、债务利息支出</t>
  </si>
  <si>
    <t>本  年  收  入  合  计</t>
  </si>
  <si>
    <t>本  年  支  出  合  计</t>
  </si>
  <si>
    <t>2020年晋城市人力资源和社会保障部门收支预算总表（市本级支出）</t>
  </si>
  <si>
    <t>二十五、转移性支出</t>
  </si>
  <si>
    <t>2020年晋城市人力资源和社会保障部门收支预算总表（补助县区支出）</t>
  </si>
  <si>
    <t>2020年晋城市人力资源和社会保障部门预算总表——收入</t>
  </si>
  <si>
    <t>单位名称</t>
  </si>
  <si>
    <t>总计</t>
  </si>
  <si>
    <t>当年资金安排小计</t>
  </si>
  <si>
    <t>公共财政预算资金</t>
  </si>
  <si>
    <t>政府性基金</t>
  </si>
  <si>
    <t>纳入财政专户管理的事业资金</t>
  </si>
  <si>
    <t>国有资本经营预算资金</t>
  </si>
  <si>
    <t>其他资金</t>
  </si>
  <si>
    <t>经营性收入资金</t>
  </si>
  <si>
    <t>收回单位结余资金</t>
  </si>
  <si>
    <t>**</t>
  </si>
  <si>
    <t>合计</t>
  </si>
  <si>
    <t>晋城市人力资源和社会保障局</t>
  </si>
  <si>
    <t>2020年晋城市人力资源和社会保障部门预算总表——支出</t>
  </si>
  <si>
    <t>类</t>
  </si>
  <si>
    <t>款</t>
  </si>
  <si>
    <t>项</t>
  </si>
  <si>
    <t>预算科目</t>
  </si>
  <si>
    <t>支出</t>
  </si>
  <si>
    <t>基本支出</t>
  </si>
  <si>
    <t>项目支出</t>
  </si>
  <si>
    <t>201</t>
  </si>
  <si>
    <t xml:space="preserve">  一般公共服务支出</t>
  </si>
  <si>
    <t>10</t>
  </si>
  <si>
    <t xml:space="preserve">    人力资源事务</t>
  </si>
  <si>
    <t xml:space="preserve">  201</t>
  </si>
  <si>
    <t xml:space="preserve">  10</t>
  </si>
  <si>
    <t>08</t>
  </si>
  <si>
    <t xml:space="preserve">      引进人才费用</t>
  </si>
  <si>
    <t>11</t>
  </si>
  <si>
    <t xml:space="preserve">    纪检监察事务</t>
  </si>
  <si>
    <t xml:space="preserve">  11</t>
  </si>
  <si>
    <t>05</t>
  </si>
  <si>
    <t xml:space="preserve">      派驻派出机构</t>
  </si>
  <si>
    <t>208</t>
  </si>
  <si>
    <t xml:space="preserve">  社会保障和就业支出</t>
  </si>
  <si>
    <t>01</t>
  </si>
  <si>
    <t xml:space="preserve">    人力资源和社会保障管理事务</t>
  </si>
  <si>
    <t xml:space="preserve">  208</t>
  </si>
  <si>
    <t xml:space="preserve">  01</t>
  </si>
  <si>
    <t xml:space="preserve">      行政运行（人力资源和社会保障管理事务）</t>
  </si>
  <si>
    <t>02</t>
  </si>
  <si>
    <t xml:space="preserve">      一般行政管理事务（人力资源和社会保障管理事务）</t>
  </si>
  <si>
    <t>04</t>
  </si>
  <si>
    <t xml:space="preserve">      综合业务管理</t>
  </si>
  <si>
    <t>07</t>
  </si>
  <si>
    <t xml:space="preserve">      社会保险业务管理事务</t>
  </si>
  <si>
    <t xml:space="preserve">      信息化建设（人力资源和社会保障管理事务）</t>
  </si>
  <si>
    <t>99</t>
  </si>
  <si>
    <t xml:space="preserve">      其他人力资源和社会保障管理事务支出</t>
  </si>
  <si>
    <t xml:space="preserve">    行政事业单位养老支出</t>
  </si>
  <si>
    <t xml:space="preserve">  05</t>
  </si>
  <si>
    <t xml:space="preserve">      行政单位离退休</t>
  </si>
  <si>
    <t xml:space="preserve">      机关事业单位基本养老保险缴费支出</t>
  </si>
  <si>
    <t xml:space="preserve">    就业补助</t>
  </si>
  <si>
    <t xml:space="preserve">  07</t>
  </si>
  <si>
    <t>13</t>
  </si>
  <si>
    <t xml:space="preserve">      求职创业补贴</t>
  </si>
  <si>
    <t xml:space="preserve">      其他就业补助支出</t>
  </si>
  <si>
    <t>26</t>
  </si>
  <si>
    <t xml:space="preserve">    财政对基本养老保险基金的补助</t>
  </si>
  <si>
    <t xml:space="preserve">  26</t>
  </si>
  <si>
    <t xml:space="preserve">      财政对企业职工基本养老保险基金的补助</t>
  </si>
  <si>
    <t xml:space="preserve">    其他社会保障和就业支出</t>
  </si>
  <si>
    <t xml:space="preserve">  99</t>
  </si>
  <si>
    <t xml:space="preserve">      其他社会保障和就业支出</t>
  </si>
  <si>
    <t>210</t>
  </si>
  <si>
    <t xml:space="preserve">  卫生健康支出</t>
  </si>
  <si>
    <t xml:space="preserve">    计划生育事务</t>
  </si>
  <si>
    <t xml:space="preserve">  210</t>
  </si>
  <si>
    <t xml:space="preserve">      其他计划生育事务支出</t>
  </si>
  <si>
    <t>221</t>
  </si>
  <si>
    <t xml:space="preserve">  住房保障支出</t>
  </si>
  <si>
    <t xml:space="preserve">    住房改革支出</t>
  </si>
  <si>
    <t xml:space="preserve">  221</t>
  </si>
  <si>
    <t xml:space="preserve">  02</t>
  </si>
  <si>
    <t xml:space="preserve">      住房公积金</t>
  </si>
  <si>
    <t>2020年晋城市人力资源和社会保障部门预算支出表——人员经费明细表（部门预算经济分类）</t>
  </si>
  <si>
    <t>单位名称/预算科目</t>
  </si>
  <si>
    <t>工资福利支出</t>
  </si>
  <si>
    <t>对个人和家庭补助支出</t>
  </si>
  <si>
    <t>基本工资</t>
  </si>
  <si>
    <t>津贴补贴</t>
  </si>
  <si>
    <t>奖金</t>
  </si>
  <si>
    <t>绩效工资</t>
  </si>
  <si>
    <t>养老保险</t>
  </si>
  <si>
    <t>职业年金</t>
  </si>
  <si>
    <t>职工基本医疗保险缴费</t>
  </si>
  <si>
    <t>公务员医疗补助</t>
  </si>
  <si>
    <t>其他社会保障缴费</t>
  </si>
  <si>
    <t>住房公积金</t>
  </si>
  <si>
    <t>医疗费</t>
  </si>
  <si>
    <t>其他工资福利支出</t>
  </si>
  <si>
    <t>离休费</t>
  </si>
  <si>
    <t>奖励金</t>
  </si>
  <si>
    <t>助学金</t>
  </si>
  <si>
    <t>生活补助</t>
  </si>
  <si>
    <t>医疗费补助</t>
  </si>
  <si>
    <t>其他对个人和家庭补助支出</t>
  </si>
  <si>
    <t>2020年晋城市人力资源和社会保障部门预算支出表——人员经费明细表（政府预算经济分类）</t>
  </si>
  <si>
    <t>科室/单位名称/预算科目</t>
  </si>
  <si>
    <t>机关工资福利支出</t>
  </si>
  <si>
    <t>事业工资福利支出</t>
  </si>
  <si>
    <t>工资奖金津补贴</t>
  </si>
  <si>
    <t>社会保障缴费</t>
  </si>
  <si>
    <t>社会福利和补助</t>
  </si>
  <si>
    <t>个人农业生产补贴</t>
  </si>
  <si>
    <t>离退休费</t>
  </si>
  <si>
    <t>社保科</t>
  </si>
  <si>
    <t xml:space="preserve">  晋城市人力资源和社会保障局</t>
  </si>
  <si>
    <t xml:space="preserve">    社会保障和就业支出</t>
  </si>
  <si>
    <t xml:space="preserve">      人力资源和社会保障管理事务</t>
  </si>
  <si>
    <t xml:space="preserve">        行政运行（人力资源和社会保障管理事务）</t>
  </si>
  <si>
    <t xml:space="preserve">      行政事业单位养老支出</t>
  </si>
  <si>
    <t xml:space="preserve">        行政单位离退休</t>
  </si>
  <si>
    <t xml:space="preserve">        机关事业单位基本养老保险缴费支出</t>
  </si>
  <si>
    <t xml:space="preserve">    卫生健康支出</t>
  </si>
  <si>
    <t xml:space="preserve">      计划生育事务</t>
  </si>
  <si>
    <t xml:space="preserve">        其他计划生育事务支出</t>
  </si>
  <si>
    <t xml:space="preserve">    住房保障支出</t>
  </si>
  <si>
    <t xml:space="preserve">      住房改革支出</t>
  </si>
  <si>
    <t xml:space="preserve">        住房公积金</t>
  </si>
  <si>
    <t>2020年晋城市人力资源和社会保障部门预算支出表——日常公用经费明细表（部门预算经济分类）</t>
  </si>
  <si>
    <t>办公费</t>
  </si>
  <si>
    <t>印刷费</t>
  </si>
  <si>
    <t>咨询费</t>
  </si>
  <si>
    <t>手续费</t>
  </si>
  <si>
    <t>水费</t>
  </si>
  <si>
    <t>电费</t>
  </si>
  <si>
    <t>邮电费</t>
  </si>
  <si>
    <t>取暖费</t>
  </si>
  <si>
    <t>物业管理费</t>
  </si>
  <si>
    <t>差旅费</t>
  </si>
  <si>
    <t>因公出国费</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</si>
  <si>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</si>
  <si>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</si>
  <si>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</si>
  <si>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</si>
  <si>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</si>
  <si>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</si>
  <si>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</si>
  <si>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</si>
  <si>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</si>
  <si>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</si>
  <si>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</si>
  <si>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</si>
  <si>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</si>
  <si>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</si>
  <si>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t>
  </si>
  <si>
    <t>其他商品服务支出</t>
  </si>
  <si>
    <t>办公设备购置</t>
  </si>
  <si>
    <t>专用设备购置</t>
  </si>
  <si>
    <t>其他资本性支出</t>
  </si>
  <si>
    <t>2020年晋城市人力资源和社会保障部门预算支出表——日常公用经费明细表（政府预算经济分类）</t>
  </si>
  <si>
    <t>科室\单位\预算科目</t>
  </si>
  <si>
    <t>机关商品和服务支出</t>
  </si>
  <si>
    <t>事业商品和服务支出</t>
  </si>
  <si>
    <t>小计</t>
  </si>
  <si>
    <t>办公经费</t>
  </si>
  <si>
    <t>专用材料购置费</t>
  </si>
  <si>
    <t>因公出国（境）费</t>
  </si>
  <si>
    <t>维修（护）费</t>
  </si>
  <si>
    <t>设备购置</t>
  </si>
  <si>
    <t>2020年晋城市人力资源和社会保障部门预算支出表——市本级实施项目支出明细表</t>
  </si>
  <si>
    <t>项目类别/项目名称</t>
  </si>
  <si>
    <t>经济科目</t>
  </si>
  <si>
    <t>资金来源</t>
  </si>
  <si>
    <t>当年安排资金小计</t>
  </si>
  <si>
    <t xml:space="preserve">    专项业务费类项目</t>
  </si>
  <si>
    <t>综合业务管理</t>
  </si>
  <si>
    <t xml:space="preserve">      人事人才及社保专项</t>
  </si>
  <si>
    <t>其他商品和服务支出</t>
  </si>
  <si>
    <t>派驻派出机构</t>
  </si>
  <si>
    <t xml:space="preserve">      派出纪检机构工作经费</t>
  </si>
  <si>
    <t xml:space="preserve">    事业发展类项目</t>
  </si>
  <si>
    <t>信息化建设（人力资源和社会保障管理事务）</t>
  </si>
  <si>
    <t xml:space="preserve">      两网化软件技术服务费</t>
  </si>
  <si>
    <t>财政对企业职工基本养老保险基金的补助</t>
  </si>
  <si>
    <t xml:space="preserve">      新中国成立前退休老工人津贴补贴</t>
  </si>
  <si>
    <t>其他对个人和家庭的补助</t>
  </si>
  <si>
    <t>其他社会保障和就业支出</t>
  </si>
  <si>
    <t xml:space="preserve">      企业退休抗美援朝志愿军老战士生活补贴</t>
  </si>
  <si>
    <t>其他就业补助支出</t>
  </si>
  <si>
    <t xml:space="preserve">      创业就业专项</t>
  </si>
  <si>
    <t>其他对企业补助</t>
  </si>
  <si>
    <t>一般行政管理事务（人力资源和社会保障管理事务）</t>
  </si>
  <si>
    <t xml:space="preserve">      事业单位招聘专业技术人员经费</t>
  </si>
  <si>
    <t xml:space="preserve">      晋城市首届职业技能大赛</t>
  </si>
  <si>
    <t>求职创业补贴</t>
  </si>
  <si>
    <t xml:space="preserve">      大学生项目创业补贴</t>
  </si>
  <si>
    <t xml:space="preserve">      工伤认定资料整理归档</t>
  </si>
  <si>
    <t>引进人才费用</t>
  </si>
  <si>
    <t xml:space="preserve">      人才工作专项及院士工作站建站补助</t>
  </si>
  <si>
    <t>社会保险业务管理事务</t>
  </si>
  <si>
    <t xml:space="preserve">      社保基金审计</t>
  </si>
  <si>
    <t xml:space="preserve">      全市工资系统服务器</t>
  </si>
  <si>
    <t xml:space="preserve">      人才教育培训</t>
  </si>
  <si>
    <t xml:space="preserve">      重要信息系统登记保护测评</t>
  </si>
  <si>
    <t xml:space="preserve">      社会保险信息系统改造对接税务系统</t>
  </si>
  <si>
    <t>信息网络及软件购置更新</t>
  </si>
  <si>
    <t xml:space="preserve">      信息中心搬迁项目</t>
  </si>
  <si>
    <t>2020年晋城市人力资源和社会保障部门预算支出表——补助县级项目支出明细表</t>
  </si>
  <si>
    <t>其他人力资源和社会保障管理事务支出</t>
  </si>
  <si>
    <t xml:space="preserve">      社区劳动保障工作人员补助</t>
  </si>
  <si>
    <t>不同级政府间转移性支出</t>
  </si>
  <si>
    <t>2020年晋城市人力资源和社会保障部门非税收入征收计划表</t>
  </si>
  <si>
    <t>科目编码</t>
  </si>
  <si>
    <t>项目名称</t>
  </si>
  <si>
    <t>公共财政预算非税收入</t>
  </si>
  <si>
    <t>政府性基金收入</t>
  </si>
  <si>
    <t>纳入市级财政专户管理的事业收入</t>
  </si>
  <si>
    <t>国有资本经营预算收入</t>
  </si>
  <si>
    <t>其他收入</t>
  </si>
  <si>
    <t>行政性收费</t>
  </si>
  <si>
    <t>罚没收入</t>
  </si>
  <si>
    <t>专项收入</t>
  </si>
  <si>
    <t>国有资源有偿使用收入</t>
  </si>
  <si>
    <t>103045050</t>
  </si>
  <si>
    <t>其他缴入国库的人力资源和社会保障行政事业性收费</t>
  </si>
  <si>
    <t>2020年晋城市人力资源和社会保障部门预算政府采购预算表</t>
  </si>
  <si>
    <t>采购项目</t>
  </si>
  <si>
    <t>采购类别</t>
  </si>
  <si>
    <t>采购目录</t>
  </si>
  <si>
    <t>规格要求</t>
  </si>
  <si>
    <t>数量</t>
  </si>
  <si>
    <t>计量单位</t>
  </si>
  <si>
    <t>组织形式</t>
  </si>
  <si>
    <t>实施时间</t>
  </si>
  <si>
    <t>备注</t>
  </si>
  <si>
    <t/>
  </si>
  <si>
    <t>服务器</t>
  </si>
  <si>
    <t>A.货物类</t>
  </si>
  <si>
    <t>服务器★</t>
  </si>
  <si>
    <t>台</t>
  </si>
  <si>
    <t>集中采购</t>
  </si>
  <si>
    <t>社会保险信息系统改造对接税务系统</t>
  </si>
  <si>
    <t>C.服务类</t>
  </si>
  <si>
    <t>软件开发服务</t>
  </si>
  <si>
    <t>部门集中采购</t>
  </si>
  <si>
    <t>碎纸机</t>
  </si>
  <si>
    <t>销毁设备</t>
  </si>
  <si>
    <t>A4纸</t>
  </si>
  <si>
    <t>复印纸★</t>
  </si>
  <si>
    <t>箱</t>
  </si>
  <si>
    <t>电子屏幕2</t>
  </si>
  <si>
    <t>其他办公设备</t>
  </si>
  <si>
    <t>单人床</t>
  </si>
  <si>
    <t>床类★</t>
  </si>
  <si>
    <t>张</t>
  </si>
  <si>
    <t>电子屏幕1</t>
  </si>
  <si>
    <t>晋城市劳动就业服务中心</t>
  </si>
  <si>
    <t>复印纸晒鼓等</t>
  </si>
  <si>
    <t>A4</t>
  </si>
  <si>
    <t>晋城市人力资源和社会保障信息中心</t>
  </si>
  <si>
    <t>重要信息系统测评整改项目</t>
  </si>
  <si>
    <t>测试评估认证服务</t>
  </si>
  <si>
    <t>电视</t>
  </si>
  <si>
    <t>电视设备</t>
  </si>
  <si>
    <t>40-50寸</t>
  </si>
  <si>
    <t>晋城市企业养老保险管理服务中心</t>
  </si>
  <si>
    <t>扫描仪</t>
  </si>
  <si>
    <t>成者</t>
  </si>
  <si>
    <t>装订机</t>
  </si>
  <si>
    <t>金典</t>
  </si>
  <si>
    <t>交换机</t>
  </si>
  <si>
    <t>华为</t>
  </si>
  <si>
    <t>打印机</t>
  </si>
  <si>
    <t>爱普生</t>
  </si>
  <si>
    <t>一体机</t>
  </si>
  <si>
    <t>惠普</t>
  </si>
  <si>
    <t>电脑打印纸</t>
  </si>
  <si>
    <t>得力</t>
  </si>
  <si>
    <t>包</t>
  </si>
  <si>
    <t>复印纸</t>
  </si>
  <si>
    <t>小钢炮</t>
  </si>
  <si>
    <t>晋城市失业保险管理中心</t>
  </si>
  <si>
    <t>多功能一体机★</t>
  </si>
  <si>
    <t>交换设备★</t>
  </si>
  <si>
    <t>晋城市城乡居民养老保险管理服务中心</t>
  </si>
  <si>
    <t>办公计算机</t>
  </si>
  <si>
    <t>台式计算机★</t>
  </si>
  <si>
    <t>晋城市机关事业单位养老保险管理服务中心</t>
  </si>
  <si>
    <t>台式电脑</t>
  </si>
  <si>
    <t>联想</t>
  </si>
  <si>
    <t>hp1005</t>
  </si>
  <si>
    <t>笔记本电脑</t>
  </si>
  <si>
    <t>便携式计算机★</t>
  </si>
  <si>
    <t>华为5720</t>
  </si>
  <si>
    <t xml:space="preserve">其他商品服务支出 </t>
  </si>
  <si>
    <t>晋城市工伤保险管理服务中心</t>
  </si>
  <si>
    <t>光纤交换机</t>
  </si>
  <si>
    <t>1.4m办公桌</t>
  </si>
  <si>
    <t>台、桌类★</t>
  </si>
  <si>
    <t>1.2m办公桌</t>
  </si>
  <si>
    <t>1.8m班台</t>
  </si>
  <si>
    <t>个</t>
  </si>
  <si>
    <t>椅子</t>
  </si>
  <si>
    <t>椅凳类★</t>
  </si>
  <si>
    <t>笔记本</t>
  </si>
  <si>
    <t>传真机</t>
  </si>
  <si>
    <t>文印设备</t>
  </si>
  <si>
    <t>兄弟</t>
  </si>
  <si>
    <t>光模块</t>
  </si>
  <si>
    <t>块</t>
  </si>
  <si>
    <t>晋城市人事考试中心</t>
  </si>
  <si>
    <t>考勤机</t>
  </si>
  <si>
    <t>传真机打印机</t>
  </si>
  <si>
    <t>A3纸</t>
  </si>
  <si>
    <t>8K纸</t>
  </si>
  <si>
    <t>单人课桌椅</t>
  </si>
  <si>
    <t>其他家具用具</t>
  </si>
  <si>
    <t>套</t>
  </si>
  <si>
    <t>金属探测仪</t>
  </si>
  <si>
    <t>洪威</t>
  </si>
  <si>
    <t>晋城市人才服务中心</t>
  </si>
  <si>
    <t>办公电脑更换</t>
  </si>
  <si>
    <t>办公电脑</t>
  </si>
  <si>
    <t>保密设备采购</t>
  </si>
  <si>
    <t>柜类★</t>
  </si>
  <si>
    <t>保密柜</t>
  </si>
  <si>
    <t>组</t>
  </si>
  <si>
    <t>打印一体机</t>
  </si>
  <si>
    <t>晋城技师学院</t>
  </si>
  <si>
    <t>办公桌椅</t>
  </si>
  <si>
    <t>日常办公设备购置</t>
  </si>
  <si>
    <t>锅炉</t>
  </si>
  <si>
    <t>1吨</t>
  </si>
  <si>
    <t>日常专用设备购置</t>
  </si>
  <si>
    <t>治疗架</t>
  </si>
  <si>
    <t>医疗设备</t>
  </si>
  <si>
    <t>心理活动桌椅</t>
  </si>
  <si>
    <t>厨房设备</t>
  </si>
  <si>
    <t>食品加工专用设备</t>
  </si>
  <si>
    <t>批</t>
  </si>
  <si>
    <t>一体机电脑</t>
  </si>
  <si>
    <t>睡眠检测仪</t>
  </si>
  <si>
    <t>宣泄人偶</t>
  </si>
  <si>
    <t>沙盘</t>
  </si>
  <si>
    <t>1800件套</t>
  </si>
  <si>
    <t>录音笔</t>
  </si>
  <si>
    <t>办公用品</t>
  </si>
  <si>
    <t>日常办公用品购置</t>
  </si>
  <si>
    <t>专业技能考试模拟测试平台</t>
  </si>
  <si>
    <t>应用软件★</t>
  </si>
  <si>
    <t>理疗仪</t>
  </si>
  <si>
    <t>无线话筒</t>
  </si>
  <si>
    <t>视频会议系统设备</t>
  </si>
  <si>
    <t>空调</t>
  </si>
  <si>
    <t>空气调节电器★</t>
  </si>
  <si>
    <t>二次供水水箱</t>
  </si>
  <si>
    <t>48方</t>
  </si>
  <si>
    <t>电脑平缝机</t>
  </si>
  <si>
    <t>刀柄热装机</t>
  </si>
  <si>
    <t>小茶几</t>
  </si>
  <si>
    <t>五节柜</t>
  </si>
  <si>
    <t>冰箱</t>
  </si>
  <si>
    <t>制冷电器★</t>
  </si>
  <si>
    <t>体育器材</t>
  </si>
  <si>
    <t>体育设备</t>
  </si>
  <si>
    <t>办公自动化配件</t>
  </si>
  <si>
    <t>其他计算机设备★</t>
  </si>
  <si>
    <t>调音台</t>
  </si>
  <si>
    <t>打印复印一体机</t>
  </si>
  <si>
    <t>图书</t>
  </si>
  <si>
    <t>A3</t>
  </si>
  <si>
    <t>单人沙发</t>
  </si>
  <si>
    <t>沙发类★</t>
  </si>
  <si>
    <t>课桌凳</t>
  </si>
  <si>
    <t>乐器</t>
  </si>
  <si>
    <t>文艺设备</t>
  </si>
  <si>
    <t>打磨房</t>
  </si>
  <si>
    <t>工程机械</t>
  </si>
  <si>
    <t>汽车钣金与涂装高水平重点专业资金</t>
  </si>
  <si>
    <t>干磨系统</t>
  </si>
  <si>
    <t>红外线烤灯</t>
  </si>
  <si>
    <t>底漆喷枪</t>
  </si>
  <si>
    <t>把</t>
  </si>
  <si>
    <t>面漆喷枪</t>
  </si>
  <si>
    <t>清漆喷枪</t>
  </si>
  <si>
    <t>修补型喷枪</t>
  </si>
  <si>
    <t>烤漆房</t>
  </si>
  <si>
    <t>三节油水分离器</t>
  </si>
  <si>
    <t>环保通风系统</t>
  </si>
  <si>
    <t>汽车工程系教学资源开发</t>
  </si>
  <si>
    <t>政府集中采购</t>
  </si>
  <si>
    <t>实验室专用核心互联系统</t>
  </si>
  <si>
    <t>其他网络设备</t>
  </si>
  <si>
    <t>山西省中等职业教育改革发展示范校</t>
  </si>
  <si>
    <t>网络实验室管理系统</t>
  </si>
  <si>
    <t>串口控制服务器</t>
  </si>
  <si>
    <t>路由器</t>
  </si>
  <si>
    <t>串口V35线缆</t>
  </si>
  <si>
    <t>二层交换机</t>
  </si>
  <si>
    <t>交换设备</t>
  </si>
  <si>
    <t>三层交换机</t>
  </si>
  <si>
    <t>防火墙</t>
  </si>
  <si>
    <t>无线交换机</t>
  </si>
  <si>
    <t>PoE适配器</t>
  </si>
  <si>
    <t>无线AP</t>
  </si>
  <si>
    <t>云服务实训平台</t>
  </si>
  <si>
    <t>应用软件</t>
  </si>
  <si>
    <t>实训室专用云桌面主机</t>
  </si>
  <si>
    <t>台式计算机</t>
  </si>
  <si>
    <t>实训室专用云桌面终端</t>
  </si>
  <si>
    <t>实训室专用六角桌</t>
  </si>
  <si>
    <t>台、桌类</t>
  </si>
  <si>
    <t>实训室配套装修布线</t>
  </si>
  <si>
    <t>电子钢琴</t>
  </si>
  <si>
    <t>多媒体中控及音响</t>
  </si>
  <si>
    <t>学生学业评价体系</t>
  </si>
  <si>
    <t>2020年晋城市人力资源和社会保障部门预算行政事业单位新增资产配置预算表</t>
  </si>
  <si>
    <t>新增资产类别</t>
  </si>
  <si>
    <t>新增资产名称</t>
  </si>
  <si>
    <t>规格型号</t>
  </si>
  <si>
    <t>新增资产用途</t>
  </si>
  <si>
    <t>资产审核意见</t>
  </si>
  <si>
    <t>金额</t>
  </si>
  <si>
    <t>说明</t>
  </si>
  <si>
    <t>其他办公自动化设备</t>
  </si>
  <si>
    <t>其他家具</t>
  </si>
  <si>
    <t xml:space="preserve">  晋城市人力资源和社会保障信息中心</t>
  </si>
  <si>
    <t>计算机</t>
  </si>
  <si>
    <t>电视机</t>
  </si>
  <si>
    <t>50寸</t>
  </si>
  <si>
    <t>2</t>
  </si>
  <si>
    <t>视频会议用</t>
  </si>
  <si>
    <t xml:space="preserve">  晋城市企业养老保险管理服务中心</t>
  </si>
  <si>
    <t>标签打印机</t>
  </si>
  <si>
    <t>投影仪</t>
  </si>
  <si>
    <t>高拍仪</t>
  </si>
  <si>
    <t>成者ET18</t>
  </si>
  <si>
    <t>财务装订机</t>
  </si>
  <si>
    <t>金典CD-60E</t>
  </si>
  <si>
    <t>惠普M427</t>
  </si>
  <si>
    <t xml:space="preserve">  晋城市失业保险管理中心</t>
  </si>
  <si>
    <t xml:space="preserve">  晋城市城乡居民养老保险管理服务中心</t>
  </si>
  <si>
    <t>联想启天</t>
  </si>
  <si>
    <t>办公</t>
  </si>
  <si>
    <t xml:space="preserve">  晋城市机关事业单位养老保险管理服务中心</t>
  </si>
  <si>
    <t>便捷式电脑</t>
  </si>
  <si>
    <t>日常工作</t>
  </si>
  <si>
    <t>电脑</t>
  </si>
  <si>
    <t>HP</t>
  </si>
  <si>
    <t>业务系统处理</t>
  </si>
  <si>
    <t xml:space="preserve">  晋城市工伤保险管理服务中心</t>
  </si>
  <si>
    <t>笔记本联想</t>
  </si>
  <si>
    <t>联想E53-80</t>
  </si>
  <si>
    <t>基金预决算报表会审</t>
  </si>
  <si>
    <t>参保扩面和待遇发放管理</t>
  </si>
  <si>
    <t>联想M427-D191</t>
  </si>
  <si>
    <t>业务办公</t>
  </si>
  <si>
    <t>兄弟FAX-2890</t>
  </si>
  <si>
    <t>报表文件传输</t>
  </si>
  <si>
    <t>办公家具</t>
  </si>
  <si>
    <t>更换已磨损家俱</t>
  </si>
  <si>
    <t>华为S5720-28P-SI-AC</t>
  </si>
  <si>
    <t>工伤保险业务内网接入</t>
  </si>
  <si>
    <t>华为SFP-GE-LX-SM1310</t>
  </si>
  <si>
    <t>与交换机配套使用</t>
  </si>
  <si>
    <t xml:space="preserve">  晋城市人事考试中心</t>
  </si>
  <si>
    <t>办公用</t>
  </si>
  <si>
    <t>传真打印机</t>
  </si>
  <si>
    <t>惠普128F</t>
  </si>
  <si>
    <t xml:space="preserve">  晋城市人才服务中心</t>
  </si>
  <si>
    <t>打印复印传真一体机</t>
  </si>
  <si>
    <t>人员增加</t>
  </si>
  <si>
    <t>保密设备</t>
  </si>
  <si>
    <t xml:space="preserve">  晋城技师学院</t>
  </si>
  <si>
    <t>日常购置</t>
  </si>
  <si>
    <t>2020年晋城市人力资源和社会保障部门“三公”经费预算情况表－－财政拨款</t>
  </si>
  <si>
    <t>单位名称\项目名称</t>
  </si>
  <si>
    <t>本年预算数</t>
  </si>
  <si>
    <t>上年预算数</t>
  </si>
  <si>
    <t>本年预算比上年预算</t>
  </si>
  <si>
    <t>上年决算数</t>
  </si>
  <si>
    <t>本年预算比上年决算</t>
  </si>
  <si>
    <t>增减额</t>
  </si>
  <si>
    <t>增减比例％</t>
  </si>
  <si>
    <t xml:space="preserve">  1、因公出国（境）费用</t>
  </si>
  <si>
    <t xml:space="preserve">  2、公务接待费</t>
  </si>
  <si>
    <t xml:space="preserve">  3、公务用车运行维护费</t>
  </si>
  <si>
    <t>晋城市劳动保障监察综合行政执法队</t>
  </si>
  <si>
    <t>晋城市劳动能力鉴定中心</t>
  </si>
  <si>
    <t>晋城市创业融资服务中心</t>
  </si>
  <si>
    <t>晋城市引智办公室</t>
  </si>
  <si>
    <t>晋城市创业指导服务中心</t>
  </si>
  <si>
    <t>晋城市职业技能考核鉴定指导中心</t>
  </si>
  <si>
    <t>晋城市职业介绍服务中心</t>
  </si>
  <si>
    <t>2020年晋城市人力资源和社会保障部门财政拨款收支预算总表</t>
  </si>
  <si>
    <t>项  目（按经济科目分类）</t>
  </si>
  <si>
    <t>2020年合计</t>
  </si>
  <si>
    <t>项 目（按功能科目分类）</t>
  </si>
  <si>
    <t>一、一般公共预算资金</t>
  </si>
  <si>
    <t>2020年晋城市人力资源和社会保障部门一般公共预算支出情况表</t>
  </si>
  <si>
    <t>项目</t>
  </si>
  <si>
    <t>2019年预算数</t>
  </si>
  <si>
    <t>2020年预算数</t>
  </si>
  <si>
    <t>2020年预算数比2019年预算数增减</t>
  </si>
  <si>
    <t>一般公共服务支出</t>
  </si>
  <si>
    <t xml:space="preserve">  人力资源事务</t>
  </si>
  <si>
    <t xml:space="preserve">    08</t>
  </si>
  <si>
    <t xml:space="preserve">    引进人才费用</t>
  </si>
  <si>
    <t xml:space="preserve">    99</t>
  </si>
  <si>
    <t xml:space="preserve">    其他人力资源事务支出</t>
  </si>
  <si>
    <t xml:space="preserve">  纪检监察事务</t>
  </si>
  <si>
    <t xml:space="preserve">    05</t>
  </si>
  <si>
    <t xml:space="preserve">    派驻派出机构</t>
  </si>
  <si>
    <t>205</t>
  </si>
  <si>
    <t>教育支出</t>
  </si>
  <si>
    <t xml:space="preserve">  03</t>
  </si>
  <si>
    <t xml:space="preserve">  职业教育</t>
  </si>
  <si>
    <t xml:space="preserve">    03</t>
  </si>
  <si>
    <t xml:space="preserve">    技校教育</t>
  </si>
  <si>
    <t>社会保障和就业支出</t>
  </si>
  <si>
    <t xml:space="preserve">  人力资源和社会保障管理事务</t>
  </si>
  <si>
    <t xml:space="preserve">    01</t>
  </si>
  <si>
    <t xml:space="preserve">    行政运行（人力资源和社会保障管理事务）</t>
  </si>
  <si>
    <t xml:space="preserve">    02</t>
  </si>
  <si>
    <t xml:space="preserve">    一般行政管理事务（人力资源和社会保障管理事务）</t>
  </si>
  <si>
    <t xml:space="preserve">    04</t>
  </si>
  <si>
    <t xml:space="preserve">    综合业务管理</t>
  </si>
  <si>
    <t xml:space="preserve">    劳动保障监察</t>
  </si>
  <si>
    <t xml:space="preserve">    06</t>
  </si>
  <si>
    <t xml:space="preserve">    就业管理事务</t>
  </si>
  <si>
    <t xml:space="preserve">    07</t>
  </si>
  <si>
    <t xml:space="preserve">    社会保险业务管理事务</t>
  </si>
  <si>
    <t xml:space="preserve">    信息化建设（人力资源和社会保障管理事务）</t>
  </si>
  <si>
    <t xml:space="preserve">    09</t>
  </si>
  <si>
    <t xml:space="preserve">    社会保险经办机构</t>
  </si>
  <si>
    <t xml:space="preserve">    10</t>
  </si>
  <si>
    <t xml:space="preserve">    劳动关系和维权</t>
  </si>
  <si>
    <t xml:space="preserve">    11</t>
  </si>
  <si>
    <t xml:space="preserve">    公共就业服务和职业技能鉴定机构</t>
  </si>
  <si>
    <t xml:space="preserve">    12</t>
  </si>
  <si>
    <t xml:space="preserve">    劳动人事争议调解仲裁</t>
  </si>
  <si>
    <t xml:space="preserve">    其他人力资源和社会保障管理事务支出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</si>
  <si>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</si>
  <si>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</si>
  <si>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</si>
  <si>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</si>
  <si>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</si>
  <si>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就业补助</t>
  </si>
  <si>
    <t xml:space="preserve">    高技能人才培养补助</t>
  </si>
  <si>
    <t xml:space="preserve">    13</t>
  </si>
  <si>
    <t xml:space="preserve">    求职创业补贴</t>
  </si>
  <si>
    <t xml:space="preserve">    其他就业补助支出</t>
  </si>
  <si>
    <t xml:space="preserve">  09</t>
  </si>
  <si>
    <t xml:space="preserve">  退役安置</t>
  </si>
  <si>
    <t xml:space="preserve">    其他退役安置支出</t>
  </si>
  <si>
    <t xml:space="preserve">  财政对基本养老保险基金的补助</t>
  </si>
  <si>
    <t xml:space="preserve">    财政对企业职工基本养老保险基金的补助</t>
  </si>
  <si>
    <t xml:space="preserve">    财政对城乡居民基本养老保险基金的补助</t>
  </si>
  <si>
    <t xml:space="preserve">  其他社会保障和就业支出</t>
  </si>
  <si>
    <t>卫生健康支出</t>
  </si>
  <si>
    <t xml:space="preserve">  计划生育事务</t>
  </si>
  <si>
    <t xml:space="preserve">    其他计划生育事务支出</t>
  </si>
  <si>
    <t>212</t>
  </si>
  <si>
    <t>城乡社区支出</t>
  </si>
  <si>
    <t xml:space="preserve">  08</t>
  </si>
  <si>
    <t xml:space="preserve">  国有土地使用权出让收入安排的支出</t>
  </si>
  <si>
    <t xml:space="preserve">    补助被征地农民支出</t>
  </si>
  <si>
    <t>住房保障支出</t>
  </si>
  <si>
    <t xml:space="preserve">  住房改革支出</t>
  </si>
  <si>
    <t xml:space="preserve">    住房公积金</t>
  </si>
  <si>
    <t>2020年晋城市人力资源和社会保障部门一般公共预算基本支出情况表</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</si>
  <si>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</si>
  <si>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</si>
  <si>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</si>
  <si>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</si>
  <si>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</si>
  <si>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</si>
  <si>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</si>
  <si>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</si>
  <si>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</si>
  <si>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</si>
  <si>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</si>
  <si>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</si>
  <si>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</si>
  <si>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</si>
  <si>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</si>
  <si>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</si>
  <si>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</si>
  <si>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</si>
  <si>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</si>
  <si>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</si>
  <si>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</si>
  <si>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</si>
  <si>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</si>
  <si>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</si>
  <si>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</si>
  <si>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</si>
  <si>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</si>
  <si>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</si>
  <si>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</si>
  <si>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</si>
  <si>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</si>
  <si>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</si>
  <si>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</si>
  <si>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</si>
  <si>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</si>
  <si>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</si>
  <si>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</si>
  <si>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三、对个人和家庭的补助支出</t>
  </si>
  <si>
    <t xml:space="preserve">  离休费</t>
  </si>
  <si>
    <t xml:space="preserve">  生活补助</t>
  </si>
  <si>
    <t xml:space="preserve">  奖励金</t>
  </si>
  <si>
    <t xml:space="preserve">  其他对个人和家庭的补助</t>
  </si>
  <si>
    <t>四、其他资本性支出</t>
  </si>
  <si>
    <t xml:space="preserve">  办公设备购置</t>
  </si>
  <si>
    <t xml:space="preserve">  专用设备购置</t>
  </si>
  <si>
    <t>2020年晋城市人力资源和社会保障部门政府性基金收入表</t>
  </si>
  <si>
    <t>收入编码</t>
  </si>
  <si>
    <t>收入名称</t>
  </si>
  <si>
    <t>政府性基金收入金额</t>
  </si>
  <si>
    <t>2020年晋城市人力资源和社会保障部门政府性基金预算支出情况表</t>
  </si>
  <si>
    <t>2020年晋城市人力资源和社会保障部门一般公共预算“三公”经费情况表</t>
  </si>
  <si>
    <t>本年预（决）算数</t>
  </si>
  <si>
    <t>上年执行数</t>
  </si>
  <si>
    <t>上年预（决）算数</t>
  </si>
  <si>
    <t>1.因公出国（境）费</t>
  </si>
  <si>
    <t>2.公务接待费</t>
  </si>
  <si>
    <t>3.公务用车费</t>
  </si>
  <si>
    <t xml:space="preserve">  公务用车购置费</t>
  </si>
  <si>
    <t>2020年晋城市人力资源和社会保障部门预算项目支出进度计划表</t>
  </si>
  <si>
    <t>序号</t>
  </si>
  <si>
    <t>项目金额</t>
  </si>
  <si>
    <t>累计支出进度（%）</t>
  </si>
  <si>
    <t>1-2月</t>
  </si>
  <si>
    <t>3月</t>
  </si>
  <si>
    <t>4月</t>
  </si>
  <si>
    <t>5月</t>
  </si>
  <si>
    <t>6月</t>
  </si>
  <si>
    <t>7月</t>
  </si>
  <si>
    <t>8月</t>
  </si>
  <si>
    <t>9月</t>
  </si>
  <si>
    <t>10月</t>
  </si>
  <si>
    <t>11月</t>
  </si>
  <si>
    <t>12月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</si>
</sst>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
    <numFmt numFmtId="177" formatCode="###,###,###,##0"/>
  </numFmts>
  <fonts count="55">
    <font>
      <sz val="9"/>
      <name val="宋体"/>
      <family val="0"/>
    </font>
    <font>
      <sz val="11"/>
      <name val="宋体"/>
      <family val="0"/>
    </font>
    <font>
      <sz val="11"/>
      <color indexed="8"/>
      <name val="宋体"/>
      <family val="0"/>
    </font>
    <font>
      <sz val="20"/>
      <color indexed="8"/>
      <name val="方正小标宋简体"/>
      <family val="4"/>
    </font>
    <font>
      <sz val="10"/>
      <color indexed="8"/>
      <name val="宋体"/>
      <family val="0"/>
    </font>
    <font>
      <sz val="10"/>
      <name val="宋体"/>
      <family val="0"/>
    </font>
    <font>
      <b/>
      <sz val="18"/>
      <name val="宋体"/>
      <family val="0"/>
    </font>
    <font>
      <b/>
      <sz val="16"/>
      <name val="宋体"/>
      <family val="0"/>
    </font>
    <font>
      <sz val="18"/>
      <name val="宋体"/>
      <family val="0"/>
    </font>
    <font>
      <b/>
      <sz val="9"/>
      <name val="宋体"/>
      <family val="0"/>
    </font>
    <font>
      <b/>
      <sz val="10"/>
      <name val="宋体"/>
      <family val="0"/>
    </font>
    <font>
      <sz val="16"/>
      <name val="宋体"/>
      <family val="0"/>
    </font>
    <font>
      <sz val="7"/>
      <name val="宋体"/>
      <family val="0"/>
    </font>
    <font>
      <sz val="22"/>
      <name val="宋体"/>
      <family val="0"/>
    </font>
    <font>
      <b/>
      <sz val="22"/>
      <name val="宋体"/>
      <family val="0"/>
    </font>
    <font>
      <sz val="20"/>
      <name val="宋体"/>
      <family val="0"/>
    </font>
    <font>
      <sz val="8"/>
      <name val="宋体"/>
      <family val="0"/>
    </font>
    <font>
      <b/>
      <sz val="20"/>
      <name val="宋体"/>
      <family val="0"/>
    </font>
    <font>
      <u val="single"/>
      <sz val="11"/>
      <color indexed="20"/>
      <name val="宋体"/>
      <family val="0"/>
    </font>
    <font>
      <sz val="11"/>
      <color indexed="9"/>
      <name val="宋体"/>
      <family val="0"/>
    </font>
    <font>
      <sz val="11"/>
      <color indexed="10"/>
      <name val="宋体"/>
      <family val="0"/>
    </font>
    <font>
      <sz val="11"/>
      <color indexed="62"/>
      <name val="宋体"/>
      <family val="0"/>
    </font>
    <font>
      <b/>
      <sz val="11"/>
      <color indexed="9"/>
      <name val="宋体"/>
      <family val="0"/>
    </font>
    <font>
      <b/>
      <sz val="11"/>
      <color indexed="62"/>
      <name val="宋体"/>
      <family val="0"/>
    </font>
    <font>
      <sz val="11"/>
      <color indexed="16"/>
      <name val="宋体"/>
      <family val="0"/>
    </font>
    <font>
      <b/>
      <sz val="13"/>
      <color indexed="62"/>
      <name val="宋体"/>
      <family val="0"/>
    </font>
    <font>
      <b/>
      <sz val="18"/>
      <color indexed="62"/>
      <name val="宋体"/>
      <family val="0"/>
    </font>
    <font>
      <u val="single"/>
      <sz val="11"/>
      <color indexed="12"/>
      <name val="宋体"/>
      <family val="0"/>
    </font>
    <font>
      <sz val="11"/>
      <color indexed="17"/>
      <name val="宋体"/>
      <family val="0"/>
    </font>
    <font>
      <b/>
      <sz val="11"/>
      <color indexed="8"/>
      <name val="宋体"/>
      <family val="0"/>
    </font>
    <font>
      <i/>
      <sz val="11"/>
      <color indexed="23"/>
      <name val="宋体"/>
      <family val="0"/>
    </font>
    <font>
      <sz val="11"/>
      <color indexed="19"/>
      <name val="宋体"/>
      <family val="0"/>
    </font>
    <font>
      <sz val="11"/>
      <color indexed="53"/>
      <name val="宋体"/>
      <family val="0"/>
    </font>
    <font>
      <b/>
      <sz val="11"/>
      <color indexed="53"/>
      <name val="宋体"/>
      <family val="0"/>
    </font>
    <font>
      <b/>
      <sz val="15"/>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top/>
      <bottom style="thin"/>
    </border>
    <border>
      <left/>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0" fontId="2" fillId="5" borderId="0" applyNumberFormat="0" applyBorder="0" applyAlignment="0" applyProtection="0"/>
    <xf numFmtId="0" fontId="2" fillId="6" borderId="0" applyNumberFormat="0" applyBorder="0" applyAlignment="0" applyProtection="0"/>
    <xf numFmtId="0" fontId="36" fillId="7" borderId="0" applyNumberFormat="0" applyBorder="0" applyAlignment="0" applyProtection="0"/>
    <xf numFmtId="0" fontId="38" fillId="8" borderId="0" applyNumberFormat="0" applyBorder="0" applyAlignment="0" applyProtection="0"/>
    <xf numFmtId="0" fontId="2" fillId="9" borderId="0" applyNumberFormat="0" applyBorder="0" applyAlignment="0" applyProtection="0"/>
    <xf numFmtId="0" fontId="39" fillId="10" borderId="0" applyNumberFormat="0" applyBorder="0" applyAlignment="0" applyProtection="0"/>
    <xf numFmtId="0" fontId="40" fillId="0" borderId="0" applyNumberFormat="0" applyFill="0" applyBorder="0" applyAlignment="0" applyProtection="0"/>
    <xf numFmtId="0" fontId="2" fillId="11" borderId="0" applyNumberFormat="0" applyBorder="0" applyAlignment="0" applyProtection="0"/>
    <xf numFmtId="0" fontId="41" fillId="0" borderId="0" applyNumberFormat="0" applyFill="0" applyBorder="0" applyAlignment="0" applyProtection="0"/>
    <xf numFmtId="0" fontId="0" fillId="12" borderId="2" applyNumberFormat="0" applyFont="0" applyAlignment="0" applyProtection="0"/>
    <xf numFmtId="0" fontId="39" fillId="1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14" borderId="0" applyNumberFormat="0" applyBorder="0" applyAlignment="0" applyProtection="0"/>
    <xf numFmtId="0" fontId="42" fillId="0" borderId="5" applyNumberFormat="0" applyFill="0" applyAlignment="0" applyProtection="0"/>
    <xf numFmtId="0" fontId="39" fillId="15" borderId="0" applyNumberFormat="0" applyBorder="0" applyAlignment="0" applyProtection="0"/>
    <xf numFmtId="0" fontId="48" fillId="16" borderId="6" applyNumberFormat="0" applyAlignment="0" applyProtection="0"/>
    <xf numFmtId="0" fontId="49" fillId="16" borderId="1" applyNumberFormat="0" applyAlignment="0" applyProtection="0"/>
    <xf numFmtId="0" fontId="50" fillId="17" borderId="7" applyNumberFormat="0" applyAlignment="0" applyProtection="0"/>
    <xf numFmtId="0" fontId="36" fillId="18" borderId="0" applyNumberFormat="0" applyBorder="0" applyAlignment="0" applyProtection="0"/>
    <xf numFmtId="0" fontId="39" fillId="19"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20" borderId="0" applyNumberFormat="0" applyBorder="0" applyAlignment="0" applyProtection="0"/>
    <xf numFmtId="0" fontId="54"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19" fillId="34" borderId="0" applyNumberFormat="0" applyBorder="0" applyAlignment="0" applyProtection="0"/>
    <xf numFmtId="0" fontId="39" fillId="35" borderId="0" applyNumberFormat="0" applyBorder="0" applyAlignment="0" applyProtection="0"/>
    <xf numFmtId="0" fontId="36" fillId="36" borderId="0" applyNumberFormat="0" applyBorder="0" applyAlignment="0" applyProtection="0"/>
    <xf numFmtId="0" fontId="39" fillId="37" borderId="0" applyNumberFormat="0" applyBorder="0" applyAlignment="0" applyProtection="0"/>
  </cellStyleXfs>
  <cellXfs count="242">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NumberFormat="1"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Font="1" applyBorder="1" applyAlignment="1">
      <alignment vertical="center" wrapText="1"/>
    </xf>
    <xf numFmtId="49" fontId="5" fillId="0" borderId="10" xfId="0" applyNumberFormat="1" applyFont="1" applyFill="1" applyBorder="1" applyAlignment="1" applyProtection="1">
      <alignment vertical="center" wrapText="1"/>
      <protection/>
    </xf>
    <xf numFmtId="0" fontId="4" fillId="0" borderId="10" xfId="0" applyFont="1" applyFill="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0" xfId="0" applyFill="1" applyAlignment="1">
      <alignment/>
    </xf>
    <xf numFmtId="0" fontId="6" fillId="0" borderId="0" xfId="0" applyFont="1" applyFill="1" applyAlignment="1">
      <alignment horizontal="centerContinuous"/>
    </xf>
    <xf numFmtId="0" fontId="7" fillId="0" borderId="0" xfId="0" applyFont="1" applyAlignment="1">
      <alignment horizontal="centerContinuous"/>
    </xf>
    <xf numFmtId="0" fontId="0" fillId="0" borderId="0" xfId="0" applyAlignment="1">
      <alignment horizontal="right"/>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vertical="center"/>
    </xf>
    <xf numFmtId="4" fontId="0" fillId="0" borderId="12" xfId="0" applyNumberFormat="1" applyFont="1" applyFill="1" applyBorder="1" applyAlignment="1">
      <alignment/>
    </xf>
    <xf numFmtId="4" fontId="0" fillId="0" borderId="12" xfId="0" applyNumberFormat="1" applyFont="1" applyBorder="1" applyAlignment="1">
      <alignment/>
    </xf>
    <xf numFmtId="4" fontId="0" fillId="0" borderId="12"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 fontId="0" fillId="0" borderId="15" xfId="0" applyNumberFormat="1" applyFont="1" applyFill="1" applyBorder="1" applyAlignment="1">
      <alignment/>
    </xf>
    <xf numFmtId="0" fontId="6" fillId="0" borderId="0" xfId="0" applyNumberFormat="1" applyFont="1" applyFill="1" applyAlignment="1" applyProtection="1">
      <alignment horizontal="center" vertical="center"/>
      <protection/>
    </xf>
    <xf numFmtId="0" fontId="0" fillId="0" borderId="0" xfId="0" applyFill="1" applyAlignment="1">
      <alignment horizontal="centerContinuous" vertical="center"/>
    </xf>
    <xf numFmtId="0" fontId="0" fillId="0" borderId="0" xfId="0" applyAlignment="1">
      <alignment horizontal="centerContinuous" vertical="center"/>
    </xf>
    <xf numFmtId="0" fontId="5" fillId="0" borderId="11" xfId="0" applyFont="1" applyBorder="1" applyAlignment="1">
      <alignment horizontal="centerContinuous" vertical="center"/>
    </xf>
    <xf numFmtId="0" fontId="5" fillId="0" borderId="11" xfId="0" applyFont="1" applyFill="1" applyBorder="1" applyAlignment="1">
      <alignment horizontal="centerContinuous"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49" fontId="5" fillId="0" borderId="16"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right" vertical="center"/>
      <protection/>
    </xf>
    <xf numFmtId="0" fontId="5" fillId="0" borderId="0" xfId="0" applyFont="1" applyAlignment="1">
      <alignment horizontal="right"/>
    </xf>
    <xf numFmtId="10" fontId="5" fillId="0" borderId="14" xfId="0" applyNumberFormat="1" applyFont="1" applyFill="1" applyBorder="1" applyAlignment="1" applyProtection="1">
      <alignment horizontal="right" vertical="center"/>
      <protection/>
    </xf>
    <xf numFmtId="10" fontId="5" fillId="0" borderId="11" xfId="0" applyNumberFormat="1" applyFont="1" applyFill="1" applyBorder="1" applyAlignment="1" applyProtection="1">
      <alignment horizontal="right" vertical="center"/>
      <protection/>
    </xf>
    <xf numFmtId="0" fontId="8" fillId="0" borderId="0" xfId="0" applyFont="1" applyAlignment="1">
      <alignment/>
    </xf>
    <xf numFmtId="0" fontId="8" fillId="0" borderId="0" xfId="0" applyFont="1" applyAlignment="1">
      <alignment horizontal="centerContinuous"/>
    </xf>
    <xf numFmtId="0" fontId="5" fillId="0" borderId="0" xfId="0" applyFont="1" applyFill="1" applyAlignment="1">
      <alignment/>
    </xf>
    <xf numFmtId="0" fontId="5" fillId="0" borderId="0" xfId="0" applyFont="1" applyAlignment="1">
      <alignment/>
    </xf>
    <xf numFmtId="0" fontId="5" fillId="0" borderId="11" xfId="0" applyFont="1" applyBorder="1" applyAlignment="1">
      <alignment horizontal="center" vertical="center"/>
    </xf>
    <xf numFmtId="0" fontId="5" fillId="0" borderId="16" xfId="0" applyNumberFormat="1" applyFont="1" applyFill="1" applyBorder="1" applyAlignment="1" applyProtection="1">
      <alignment horizontal="left" vertical="center"/>
      <protection/>
    </xf>
    <xf numFmtId="0" fontId="0" fillId="0" borderId="0" xfId="0" applyAlignment="1">
      <alignment horizontal="centerContinuous"/>
    </xf>
    <xf numFmtId="4" fontId="5" fillId="0" borderId="16" xfId="0" applyNumberFormat="1" applyFont="1" applyFill="1" applyBorder="1" applyAlignment="1" applyProtection="1">
      <alignment horizontal="right" vertical="center"/>
      <protection/>
    </xf>
    <xf numFmtId="49" fontId="5" fillId="0" borderId="11" xfId="0" applyNumberFormat="1" applyFont="1" applyFill="1" applyBorder="1" applyAlignment="1" applyProtection="1">
      <alignment horizontal="right" vertical="center"/>
      <protection/>
    </xf>
    <xf numFmtId="0" fontId="0" fillId="0" borderId="0" xfId="0" applyFont="1" applyAlignment="1">
      <alignment/>
    </xf>
    <xf numFmtId="0" fontId="9" fillId="0" borderId="0" xfId="0" applyFont="1" applyFill="1" applyAlignment="1">
      <alignment vertical="center" wrapText="1"/>
    </xf>
    <xf numFmtId="0" fontId="9" fillId="38" borderId="0" xfId="0" applyFont="1" applyFill="1" applyAlignment="1">
      <alignment vertical="center" wrapText="1"/>
    </xf>
    <xf numFmtId="4" fontId="6"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vertical="center"/>
      <protection/>
    </xf>
    <xf numFmtId="0" fontId="5" fillId="0" borderId="0" xfId="0" applyFont="1" applyFill="1" applyAlignment="1">
      <alignment horizontal="left" vertical="center"/>
    </xf>
    <xf numFmtId="0" fontId="5" fillId="38"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11" xfId="0" applyNumberFormat="1" applyFont="1" applyFill="1" applyBorder="1" applyAlignment="1" applyProtection="1">
      <alignment horizontal="centerContinuous" vertical="center"/>
      <protection/>
    </xf>
    <xf numFmtId="0" fontId="5" fillId="38" borderId="11"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 fontId="5" fillId="0" borderId="12" xfId="0" applyNumberFormat="1" applyFont="1" applyFill="1" applyBorder="1" applyAlignment="1" applyProtection="1">
      <alignment horizontal="right" vertical="center"/>
      <protection/>
    </xf>
    <xf numFmtId="0" fontId="5" fillId="0" borderId="11" xfId="0" applyFont="1" applyBorder="1" applyAlignment="1">
      <alignment horizontal="left" vertical="center" wrapText="1"/>
    </xf>
    <xf numFmtId="4" fontId="5" fillId="0" borderId="12" xfId="0" applyNumberFormat="1" applyFont="1" applyFill="1" applyBorder="1" applyAlignment="1" applyProtection="1">
      <alignment horizontal="right" vertical="center" wrapText="1"/>
      <protection/>
    </xf>
    <xf numFmtId="0" fontId="5" fillId="0" borderId="11" xfId="0" applyFont="1" applyBorder="1" applyAlignment="1">
      <alignment horizontal="left" vertical="center"/>
    </xf>
    <xf numFmtId="49" fontId="5" fillId="0" borderId="11" xfId="19" applyNumberFormat="1" applyFont="1" applyFill="1" applyBorder="1" applyAlignment="1" applyProtection="1">
      <alignment horizontal="left" vertical="center" wrapText="1"/>
      <protection/>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49" fontId="0" fillId="0" borderId="11" xfId="18"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4" fontId="0" fillId="0" borderId="11" xfId="0" applyNumberFormat="1" applyFont="1" applyFill="1" applyBorder="1" applyAlignment="1">
      <alignment/>
    </xf>
    <xf numFmtId="0" fontId="5"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left" vertical="center"/>
      <protection/>
    </xf>
    <xf numFmtId="4" fontId="5" fillId="0" borderId="11" xfId="0" applyNumberFormat="1" applyFont="1" applyFill="1" applyBorder="1" applyAlignment="1" applyProtection="1">
      <alignment horizontal="right" vertical="center" wrapText="1"/>
      <protection/>
    </xf>
    <xf numFmtId="4" fontId="0" fillId="0" borderId="11" xfId="0" applyNumberFormat="1" applyFont="1" applyBorder="1" applyAlignment="1" applyProtection="1">
      <alignment horizontal="right" vertical="center"/>
      <protection/>
    </xf>
    <xf numFmtId="4" fontId="10" fillId="0" borderId="17" xfId="0" applyNumberFormat="1" applyFont="1" applyFill="1" applyBorder="1" applyAlignment="1" applyProtection="1">
      <alignment horizontal="right" vertical="center" wrapText="1"/>
      <protection/>
    </xf>
    <xf numFmtId="4" fontId="5" fillId="0" borderId="11" xfId="0" applyNumberFormat="1" applyFont="1" applyFill="1" applyBorder="1" applyAlignment="1">
      <alignment horizontal="right" vertical="center" wrapText="1"/>
    </xf>
    <xf numFmtId="4" fontId="0" fillId="0" borderId="11" xfId="0" applyNumberFormat="1" applyFont="1" applyFill="1" applyBorder="1" applyAlignment="1" applyProtection="1">
      <alignment horizontal="right" vertical="center" wrapText="1"/>
      <protection/>
    </xf>
    <xf numFmtId="0" fontId="5" fillId="0" borderId="11" xfId="0" applyFont="1" applyFill="1" applyBorder="1" applyAlignment="1">
      <alignment vertical="center" wrapText="1"/>
    </xf>
    <xf numFmtId="0" fontId="5"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wrapText="1"/>
    </xf>
    <xf numFmtId="0" fontId="9" fillId="0" borderId="0" xfId="0" applyFont="1" applyFill="1" applyAlignment="1">
      <alignment wrapText="1"/>
    </xf>
    <xf numFmtId="0" fontId="10" fillId="0" borderId="0" xfId="0" applyFont="1" applyFill="1" applyAlignment="1">
      <alignment wrapText="1"/>
    </xf>
    <xf numFmtId="49" fontId="7" fillId="38" borderId="0" xfId="0" applyNumberFormat="1" applyFont="1" applyFill="1" applyAlignment="1">
      <alignment horizontal="centerContinuous" vertical="center"/>
    </xf>
    <xf numFmtId="49" fontId="11" fillId="38" borderId="0" xfId="0" applyNumberFormat="1" applyFont="1" applyFill="1" applyAlignment="1">
      <alignment horizontal="centerContinuous" vertical="center"/>
    </xf>
    <xf numFmtId="49" fontId="5" fillId="0" borderId="0" xfId="0" applyNumberFormat="1" applyFont="1" applyFill="1" applyAlignment="1">
      <alignment horizontal="left" vertical="center"/>
    </xf>
    <xf numFmtId="49" fontId="5" fillId="38" borderId="0" xfId="0" applyNumberFormat="1" applyFont="1" applyFill="1" applyAlignment="1">
      <alignment vertical="center"/>
    </xf>
    <xf numFmtId="49" fontId="5" fillId="38" borderId="18" xfId="0" applyNumberFormat="1" applyFont="1" applyFill="1" applyBorder="1" applyAlignment="1">
      <alignment vertical="center"/>
    </xf>
    <xf numFmtId="49" fontId="5" fillId="38" borderId="18" xfId="0" applyNumberFormat="1" applyFont="1" applyFill="1" applyBorder="1" applyAlignment="1">
      <alignment horizontal="right" vertical="center"/>
    </xf>
    <xf numFmtId="49" fontId="5" fillId="0" borderId="16" xfId="0" applyNumberFormat="1" applyFont="1" applyFill="1" applyBorder="1" applyAlignment="1" applyProtection="1">
      <alignment horizontal="center" vertical="center"/>
      <protection/>
    </xf>
    <xf numFmtId="49" fontId="5" fillId="38" borderId="16" xfId="0" applyNumberFormat="1" applyFont="1" applyFill="1" applyBorder="1" applyAlignment="1" applyProtection="1">
      <alignment horizontal="center" vertical="center"/>
      <protection/>
    </xf>
    <xf numFmtId="49" fontId="5" fillId="38" borderId="11" xfId="0" applyNumberFormat="1" applyFont="1" applyFill="1" applyBorder="1" applyAlignment="1" applyProtection="1">
      <alignment horizontal="center" vertical="center"/>
      <protection/>
    </xf>
    <xf numFmtId="49" fontId="5" fillId="38" borderId="14" xfId="0" applyNumberFormat="1" applyFont="1" applyFill="1" applyBorder="1" applyAlignment="1">
      <alignment horizontal="centerContinuous" vertical="center"/>
    </xf>
    <xf numFmtId="49" fontId="5" fillId="38" borderId="16" xfId="0" applyNumberFormat="1" applyFont="1" applyFill="1" applyBorder="1" applyAlignment="1">
      <alignment horizontal="centerContinuous" vertical="center"/>
    </xf>
    <xf numFmtId="49" fontId="5" fillId="38" borderId="11" xfId="0" applyNumberFormat="1" applyFont="1" applyFill="1" applyBorder="1" applyAlignment="1">
      <alignment horizontal="centerContinuous" vertical="center"/>
    </xf>
    <xf numFmtId="49" fontId="5" fillId="38" borderId="0" xfId="0" applyNumberFormat="1" applyFont="1" applyFill="1" applyAlignment="1">
      <alignment horizontal="center" vertical="center"/>
    </xf>
    <xf numFmtId="49" fontId="5" fillId="38" borderId="19" xfId="0" applyNumberFormat="1" applyFont="1" applyFill="1" applyBorder="1" applyAlignment="1">
      <alignment horizontal="center" vertical="center"/>
    </xf>
    <xf numFmtId="49" fontId="5" fillId="38" borderId="1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38" borderId="12" xfId="0" applyNumberFormat="1" applyFont="1" applyFill="1" applyBorder="1" applyAlignment="1">
      <alignment horizontal="center" vertical="center"/>
    </xf>
    <xf numFmtId="49" fontId="5" fillId="0" borderId="11" xfId="0" applyNumberFormat="1" applyFont="1" applyFill="1" applyBorder="1" applyAlignment="1" applyProtection="1">
      <alignment horizontal="left" vertical="center"/>
      <protection/>
    </xf>
    <xf numFmtId="4" fontId="5" fillId="0" borderId="20" xfId="0" applyNumberFormat="1" applyFont="1" applyFill="1" applyBorder="1" applyAlignment="1" applyProtection="1">
      <alignment horizontal="right" vertical="center"/>
      <protection/>
    </xf>
    <xf numFmtId="10" fontId="5" fillId="0" borderId="16" xfId="0" applyNumberFormat="1" applyFont="1" applyFill="1" applyBorder="1" applyAlignment="1" applyProtection="1">
      <alignment horizontal="right" vertical="center"/>
      <protection/>
    </xf>
    <xf numFmtId="0" fontId="0" fillId="0" borderId="0" xfId="0" applyFill="1" applyAlignment="1">
      <alignment wrapText="1"/>
    </xf>
    <xf numFmtId="0" fontId="0" fillId="0" borderId="0" xfId="0" applyFill="1" applyAlignment="1">
      <alignment wrapText="1" shrinkToFit="1"/>
    </xf>
    <xf numFmtId="0" fontId="7" fillId="0" borderId="0" xfId="0" applyFont="1" applyFill="1" applyAlignment="1">
      <alignment horizontal="centerContinuous" vertical="center" wrapText="1"/>
    </xf>
    <xf numFmtId="0" fontId="0" fillId="0" borderId="0" xfId="0" applyFill="1" applyAlignment="1">
      <alignment horizontal="centerContinuous" vertical="center" wrapText="1"/>
    </xf>
    <xf numFmtId="0" fontId="0" fillId="0" borderId="0" xfId="0" applyFill="1" applyAlignment="1">
      <alignment horizontal="left" vertical="center" wrapText="1"/>
    </xf>
    <xf numFmtId="0" fontId="0" fillId="0" borderId="16" xfId="0" applyNumberFormat="1" applyFont="1" applyFill="1" applyBorder="1" applyAlignment="1" applyProtection="1">
      <alignment horizontal="center" vertical="center" wrapText="1"/>
      <protection/>
    </xf>
    <xf numFmtId="0" fontId="0" fillId="0" borderId="15" xfId="0" applyFill="1" applyBorder="1" applyAlignment="1">
      <alignment horizontal="center" vertical="center" wrapText="1"/>
    </xf>
    <xf numFmtId="0" fontId="0" fillId="0" borderId="15" xfId="0" applyBorder="1" applyAlignment="1">
      <alignment horizontal="center" vertical="center"/>
    </xf>
    <xf numFmtId="49" fontId="0"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center" vertical="center"/>
      <protection/>
    </xf>
    <xf numFmtId="4" fontId="0" fillId="0" borderId="16" xfId="0" applyNumberFormat="1" applyFont="1" applyFill="1" applyBorder="1" applyAlignment="1" applyProtection="1">
      <alignment horizontal="right" vertical="center"/>
      <protection/>
    </xf>
    <xf numFmtId="0" fontId="0" fillId="0" borderId="11" xfId="0" applyNumberFormat="1" applyFont="1" applyFill="1" applyBorder="1" applyAlignment="1" applyProtection="1">
      <alignment horizontal="center" vertical="center" wrapText="1"/>
      <protection/>
    </xf>
    <xf numFmtId="4" fontId="0" fillId="0" borderId="20" xfId="0" applyNumberFormat="1" applyFont="1" applyFill="1" applyBorder="1" applyAlignment="1" applyProtection="1">
      <alignment horizontal="right" vertical="center"/>
      <protection/>
    </xf>
    <xf numFmtId="0" fontId="0" fillId="0" borderId="0" xfId="0" applyFill="1" applyAlignment="1">
      <alignment horizontal="centerContinuous" vertical="center" wrapText="1" shrinkToFit="1"/>
    </xf>
    <xf numFmtId="0" fontId="0" fillId="0" borderId="0" xfId="0" applyFill="1" applyAlignment="1">
      <alignment horizontal="right" vertical="center" wrapText="1" shrinkToFit="1"/>
    </xf>
    <xf numFmtId="0" fontId="0" fillId="0" borderId="13" xfId="0" applyNumberFormat="1" applyFont="1" applyFill="1" applyBorder="1" applyAlignment="1" applyProtection="1">
      <alignment horizontal="center" vertical="center" wrapText="1"/>
      <protection/>
    </xf>
    <xf numFmtId="0" fontId="0" fillId="0" borderId="13" xfId="0" applyBorder="1" applyAlignment="1">
      <alignment horizontal="centerContinuous" vertical="center"/>
    </xf>
    <xf numFmtId="0" fontId="0" fillId="0" borderId="11" xfId="0" applyBorder="1" applyAlignment="1">
      <alignment horizontal="centerContinuous" vertical="center"/>
    </xf>
    <xf numFmtId="0" fontId="0" fillId="0" borderId="16" xfId="0" applyBorder="1" applyAlignment="1">
      <alignment horizontal="centerContinuous" vertical="center"/>
    </xf>
    <xf numFmtId="0" fontId="0" fillId="0" borderId="11" xfId="0" applyNumberFormat="1" applyFont="1" applyFill="1" applyBorder="1" applyAlignment="1" applyProtection="1">
      <alignment horizontal="center" vertical="center" wrapText="1" shrinkToFit="1"/>
      <protection/>
    </xf>
    <xf numFmtId="0" fontId="0" fillId="0" borderId="11"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Fill="1" applyBorder="1" applyAlignment="1">
      <alignment horizontal="center" vertical="center" wrapText="1" shrinkToFit="1"/>
    </xf>
    <xf numFmtId="0" fontId="0" fillId="0" borderId="0" xfId="0" applyAlignment="1">
      <alignment horizontal="center" vertical="center"/>
    </xf>
    <xf numFmtId="49" fontId="0" fillId="0" borderId="11" xfId="0" applyNumberFormat="1" applyFont="1" applyFill="1" applyBorder="1" applyAlignment="1" applyProtection="1">
      <alignment horizontal="left" vertical="center" wrapText="1" shrinkToFit="1"/>
      <protection/>
    </xf>
    <xf numFmtId="49" fontId="12" fillId="0" borderId="11" xfId="0" applyNumberFormat="1" applyFont="1" applyFill="1" applyBorder="1" applyAlignment="1" applyProtection="1">
      <alignment horizontal="left" vertical="center" wrapText="1" shrinkToFit="1"/>
      <protection/>
    </xf>
    <xf numFmtId="0" fontId="0" fillId="0" borderId="0" xfId="0" applyFont="1" applyBorder="1" applyAlignment="1">
      <alignment/>
    </xf>
    <xf numFmtId="0" fontId="0" fillId="0" borderId="0" xfId="0" applyNumberFormat="1" applyFill="1" applyAlignment="1">
      <alignment/>
    </xf>
    <xf numFmtId="0" fontId="6" fillId="0" borderId="0" xfId="0" applyNumberFormat="1" applyFont="1" applyFill="1" applyAlignment="1" applyProtection="1">
      <alignment horizontal="centerContinuous" vertical="center" wrapText="1"/>
      <protection/>
    </xf>
    <xf numFmtId="0" fontId="8" fillId="0" borderId="0" xfId="0" applyFont="1" applyFill="1" applyAlignment="1">
      <alignment horizontal="centerContinuous" vertical="center" wrapText="1"/>
    </xf>
    <xf numFmtId="0" fontId="8" fillId="0" borderId="0" xfId="0" applyFont="1" applyFill="1" applyAlignment="1">
      <alignment horizontal="centerContinuous" vertical="center"/>
    </xf>
    <xf numFmtId="0" fontId="8" fillId="0" borderId="0" xfId="0" applyNumberFormat="1" applyFont="1" applyFill="1" applyAlignment="1">
      <alignment horizontal="centerContinuous" vertical="center"/>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49" fontId="5"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wrapText="1"/>
      <protection/>
    </xf>
    <xf numFmtId="49" fontId="5" fillId="0" borderId="13" xfId="0" applyNumberFormat="1" applyFont="1" applyFill="1" applyBorder="1" applyAlignment="1">
      <alignment horizontal="centerContinuous"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5" xfId="0" applyNumberFormat="1" applyFont="1" applyFill="1" applyBorder="1" applyAlignment="1">
      <alignment horizontal="center" vertical="center"/>
    </xf>
    <xf numFmtId="49" fontId="5" fillId="0" borderId="16"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right" vertical="center"/>
      <protection/>
    </xf>
    <xf numFmtId="49" fontId="5" fillId="0" borderId="12" xfId="19" applyNumberFormat="1" applyFont="1" applyFill="1" applyBorder="1" applyAlignment="1">
      <alignment horizontal="centerContinuous" vertical="center" wrapText="1"/>
    </xf>
    <xf numFmtId="49" fontId="5" fillId="0" borderId="11" xfId="19" applyNumberFormat="1" applyFont="1" applyFill="1" applyBorder="1" applyAlignment="1">
      <alignment horizontal="centerContinuous" vertical="center" wrapText="1"/>
    </xf>
    <xf numFmtId="49" fontId="5" fillId="0" borderId="21" xfId="19" applyNumberFormat="1" applyFont="1" applyFill="1" applyBorder="1" applyAlignment="1">
      <alignment horizontal="centerContinuous" vertical="center" wrapText="1"/>
    </xf>
    <xf numFmtId="0" fontId="5" fillId="0" borderId="21" xfId="0" applyFont="1" applyFill="1" applyBorder="1" applyAlignment="1">
      <alignment horizontal="centerContinuous" vertical="center" wrapText="1"/>
    </xf>
    <xf numFmtId="49" fontId="5" fillId="0" borderId="16" xfId="19"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49" fontId="5" fillId="0" borderId="0" xfId="0" applyNumberFormat="1" applyFont="1" applyFill="1" applyAlignment="1">
      <alignment horizontal="right" vertical="center"/>
    </xf>
    <xf numFmtId="176" fontId="5"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 fontId="5" fillId="0" borderId="22" xfId="0" applyNumberFormat="1" applyFont="1" applyFill="1" applyBorder="1" applyAlignment="1" applyProtection="1">
      <alignment horizontal="right" vertical="center"/>
      <protection/>
    </xf>
    <xf numFmtId="49" fontId="5" fillId="0" borderId="20"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0" fontId="0" fillId="0" borderId="0" xfId="0" applyFont="1" applyFill="1" applyBorder="1" applyAlignment="1">
      <alignment/>
    </xf>
    <xf numFmtId="49" fontId="7" fillId="0" borderId="0" xfId="0" applyNumberFormat="1" applyFont="1" applyFill="1" applyAlignment="1" applyProtection="1">
      <alignment horizontal="center" vertical="center"/>
      <protection/>
    </xf>
    <xf numFmtId="49" fontId="5" fillId="38" borderId="18" xfId="0" applyNumberFormat="1" applyFont="1" applyFill="1" applyBorder="1" applyAlignment="1">
      <alignment horizontal="center" vertical="center"/>
    </xf>
    <xf numFmtId="49" fontId="5" fillId="38" borderId="0" xfId="0" applyNumberFormat="1" applyFont="1" applyFill="1" applyAlignment="1">
      <alignment horizontal="center" vertical="center" wrapText="1"/>
    </xf>
    <xf numFmtId="49" fontId="5" fillId="38" borderId="19"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177" fontId="5" fillId="0" borderId="19"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38" borderId="19" xfId="0" applyNumberFormat="1" applyFont="1" applyFill="1" applyBorder="1" applyAlignment="1">
      <alignment horizontal="center" vertical="center"/>
    </xf>
    <xf numFmtId="177" fontId="5" fillId="38" borderId="21" xfId="0" applyNumberFormat="1" applyFont="1" applyFill="1" applyBorder="1" applyAlignment="1">
      <alignment horizontal="center" vertical="center"/>
    </xf>
    <xf numFmtId="0" fontId="0" fillId="0" borderId="12" xfId="0" applyBorder="1" applyAlignment="1">
      <alignment horizontal="center" vertical="center" wrapText="1"/>
    </xf>
    <xf numFmtId="0" fontId="5" fillId="0" borderId="11" xfId="0" applyNumberFormat="1" applyFont="1" applyFill="1" applyBorder="1" applyAlignment="1" applyProtection="1">
      <alignment horizontal="left" vertical="center"/>
      <protection/>
    </xf>
    <xf numFmtId="4" fontId="5" fillId="0" borderId="14" xfId="0" applyNumberFormat="1" applyFont="1" applyFill="1" applyBorder="1" applyAlignment="1" applyProtection="1">
      <alignment horizontal="right" vertical="center"/>
      <protection/>
    </xf>
    <xf numFmtId="49" fontId="5" fillId="38" borderId="0" xfId="0" applyNumberFormat="1" applyFont="1" applyFill="1" applyAlignment="1">
      <alignment horizontal="right" vertical="center"/>
    </xf>
    <xf numFmtId="0" fontId="0" fillId="0" borderId="0" xfId="0" applyNumberFormat="1" applyFill="1" applyAlignment="1">
      <alignment wrapText="1"/>
    </xf>
    <xf numFmtId="0" fontId="6" fillId="0" borderId="0" xfId="0" applyNumberFormat="1" applyFont="1" applyFill="1" applyAlignment="1" applyProtection="1">
      <alignment horizontal="centerContinuous" vertical="center"/>
      <protection/>
    </xf>
    <xf numFmtId="0" fontId="8" fillId="0" borderId="0" xfId="0" applyFont="1" applyAlignment="1">
      <alignment horizontal="centerContinuous" vertical="center"/>
    </xf>
    <xf numFmtId="0" fontId="8" fillId="0" borderId="0" xfId="0" applyNumberFormat="1" applyFont="1" applyFill="1" applyAlignment="1">
      <alignment horizontal="centerContinuous" vertical="center" wrapText="1"/>
    </xf>
    <xf numFmtId="0" fontId="5" fillId="0" borderId="0" xfId="0" applyFont="1" applyFill="1" applyAlignment="1">
      <alignment vertical="center"/>
    </xf>
    <xf numFmtId="0" fontId="5" fillId="0" borderId="0" xfId="0" applyFont="1" applyAlignment="1">
      <alignment vertical="center"/>
    </xf>
    <xf numFmtId="0" fontId="5" fillId="0" borderId="0" xfId="0" applyNumberFormat="1" applyFont="1" applyFill="1" applyAlignment="1">
      <alignment vertical="center" wrapText="1"/>
    </xf>
    <xf numFmtId="0" fontId="5" fillId="0" borderId="1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Continuous" vertical="center"/>
      <protection/>
    </xf>
    <xf numFmtId="0" fontId="5" fillId="0" borderId="15" xfId="0" applyFont="1" applyBorder="1" applyAlignment="1">
      <alignment horizontal="center" vertical="center"/>
    </xf>
    <xf numFmtId="0" fontId="5" fillId="0" borderId="15"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49" fontId="5" fillId="38" borderId="11" xfId="0" applyNumberFormat="1" applyFont="1" applyFill="1" applyBorder="1" applyAlignment="1" applyProtection="1">
      <alignment horizontal="centerContinuous" vertical="center"/>
      <protection/>
    </xf>
    <xf numFmtId="49" fontId="5" fillId="38" borderId="11" xfId="0" applyNumberFormat="1" applyFont="1" applyFill="1" applyBorder="1" applyAlignment="1" applyProtection="1">
      <alignment horizontal="center" vertical="center" wrapText="1"/>
      <protection/>
    </xf>
    <xf numFmtId="0" fontId="5" fillId="0" borderId="0" xfId="0" applyNumberFormat="1" applyFont="1" applyFill="1" applyAlignment="1">
      <alignment horizontal="right" wrapText="1"/>
    </xf>
    <xf numFmtId="0" fontId="0" fillId="0" borderId="14" xfId="0" applyBorder="1" applyAlignment="1">
      <alignment horizontal="centerContinuous"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horizontal="centerContinuous"/>
    </xf>
    <xf numFmtId="0" fontId="0" fillId="0" borderId="12" xfId="0" applyBorder="1" applyAlignment="1">
      <alignment horizontal="center" vertical="center"/>
    </xf>
    <xf numFmtId="0" fontId="5" fillId="0" borderId="0" xfId="0" applyNumberFormat="1" applyFont="1" applyFill="1" applyAlignment="1">
      <alignment wrapText="1"/>
    </xf>
    <xf numFmtId="0" fontId="5" fillId="0" borderId="11" xfId="0" applyFont="1" applyBorder="1" applyAlignment="1">
      <alignment horizontal="centerContinuous" vertical="center" wrapText="1"/>
    </xf>
    <xf numFmtId="0" fontId="5" fillId="0" borderId="11" xfId="0" applyNumberFormat="1" applyFont="1" applyFill="1" applyBorder="1" applyAlignment="1">
      <alignment horizontal="centerContinuous" vertical="center" wrapText="1"/>
    </xf>
    <xf numFmtId="0" fontId="5" fillId="0" borderId="11" xfId="0" applyNumberFormat="1" applyFont="1" applyFill="1" applyBorder="1" applyAlignment="1">
      <alignment horizontal="center" vertical="center" wrapText="1"/>
    </xf>
    <xf numFmtId="0" fontId="5" fillId="0" borderId="16" xfId="0" applyNumberFormat="1" applyFont="1" applyFill="1" applyBorder="1" applyAlignment="1" applyProtection="1">
      <alignment horizontal="left" vertical="center" wrapText="1"/>
      <protection/>
    </xf>
    <xf numFmtId="0" fontId="0" fillId="0" borderId="11" xfId="0" applyNumberFormat="1" applyFill="1" applyBorder="1" applyAlignment="1">
      <alignment horizontal="center" vertical="center" wrapText="1"/>
    </xf>
    <xf numFmtId="0" fontId="5" fillId="0" borderId="14" xfId="0" applyFont="1" applyBorder="1" applyAlignment="1">
      <alignment horizontal="centerContinuous"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0" xfId="0" applyFont="1" applyFill="1" applyAlignment="1">
      <alignment/>
    </xf>
    <xf numFmtId="0" fontId="14" fillId="0" borderId="0" xfId="0" applyNumberFormat="1" applyFont="1" applyFill="1" applyAlignment="1" applyProtection="1">
      <alignment horizontal="centerContinuous" vertical="center"/>
      <protection/>
    </xf>
    <xf numFmtId="0" fontId="15" fillId="0" borderId="0" xfId="0" applyFont="1" applyFill="1" applyAlignment="1">
      <alignment horizontal="centerContinuous" vertical="center"/>
    </xf>
    <xf numFmtId="0" fontId="15" fillId="0" borderId="0" xfId="0" applyFont="1" applyAlignment="1">
      <alignment horizontal="centerContinuous" vertical="center"/>
    </xf>
    <xf numFmtId="0" fontId="15" fillId="0" borderId="0" xfId="0" applyFont="1" applyFill="1" applyAlignment="1">
      <alignment horizontal="centerContinuous" vertical="center" wrapText="1"/>
    </xf>
    <xf numFmtId="0" fontId="5" fillId="0" borderId="0" xfId="0" applyFont="1" applyFill="1" applyAlignment="1">
      <alignment wrapText="1"/>
    </xf>
    <xf numFmtId="49" fontId="5" fillId="38" borderId="11" xfId="19" applyNumberFormat="1" applyFont="1" applyFill="1" applyBorder="1" applyAlignment="1" applyProtection="1">
      <alignment horizontal="center" vertical="center" wrapText="1"/>
      <protection/>
    </xf>
    <xf numFmtId="0" fontId="0" fillId="0" borderId="0" xfId="0" applyAlignment="1">
      <alignment horizontal="right" vertical="center"/>
    </xf>
    <xf numFmtId="0" fontId="16" fillId="0" borderId="0" xfId="0" applyFont="1" applyAlignment="1">
      <alignment wrapText="1"/>
    </xf>
    <xf numFmtId="0" fontId="15" fillId="0" borderId="0" xfId="0" applyFont="1" applyFill="1" applyAlignment="1">
      <alignment horizontal="centerContinuous"/>
    </xf>
    <xf numFmtId="0" fontId="15" fillId="0" borderId="0" xfId="0" applyFont="1" applyAlignment="1">
      <alignment horizontal="centerContinuous"/>
    </xf>
    <xf numFmtId="0" fontId="17" fillId="0" borderId="0" xfId="0" applyNumberFormat="1" applyFont="1" applyFill="1" applyAlignment="1" applyProtection="1">
      <alignment horizontal="centerContinuous"/>
      <protection/>
    </xf>
    <xf numFmtId="0" fontId="5" fillId="0" borderId="11" xfId="0" applyFont="1" applyFill="1" applyBorder="1" applyAlignment="1">
      <alignment horizontal="center" vertical="center"/>
    </xf>
    <xf numFmtId="0" fontId="0" fillId="0" borderId="0" xfId="0" applyNumberFormat="1" applyFont="1" applyFill="1" applyBorder="1" applyAlignment="1" applyProtection="1">
      <alignment vertical="center"/>
      <protection/>
    </xf>
    <xf numFmtId="0" fontId="5" fillId="0" borderId="0" xfId="0" applyFont="1" applyFill="1" applyAlignment="1">
      <alignment horizontal="center" vertical="center" wrapText="1"/>
    </xf>
    <xf numFmtId="4" fontId="5" fillId="0" borderId="20" xfId="0" applyNumberFormat="1" applyFont="1" applyFill="1" applyBorder="1" applyAlignment="1" applyProtection="1">
      <alignment horizontal="right" vertical="center" wrapText="1"/>
      <protection/>
    </xf>
    <xf numFmtId="4" fontId="5" fillId="0" borderId="15" xfId="0" applyNumberFormat="1" applyFont="1" applyFill="1" applyBorder="1" applyAlignment="1" applyProtection="1">
      <alignment horizontal="right" vertical="center" wrapText="1"/>
      <protection/>
    </xf>
    <xf numFmtId="4" fontId="5" fillId="0" borderId="17"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4" fontId="5" fillId="0" borderId="20" xfId="0" applyNumberFormat="1" applyFont="1" applyFill="1" applyBorder="1" applyAlignment="1">
      <alignment horizontal="right" vertical="center" wrapText="1"/>
    </xf>
    <xf numFmtId="0" fontId="9" fillId="0" borderId="0" xfId="0" applyNumberFormat="1" applyFont="1" applyFill="1" applyBorder="1" applyAlignment="1" applyProtection="1">
      <alignment vertical="center"/>
      <protection/>
    </xf>
    <xf numFmtId="0" fontId="10" fillId="0" borderId="0" xfId="0" applyFont="1" applyFill="1" applyAlignment="1">
      <alignment horizontal="center" vertical="center" wrapText="1"/>
    </xf>
    <xf numFmtId="0" fontId="9"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6"/>
  <sheetViews>
    <sheetView showGridLines="0" showZeros="0" workbookViewId="0" topLeftCell="A5">
      <selection activeCell="A2" sqref="A2:IV2"/>
    </sheetView>
  </sheetViews>
  <sheetFormatPr defaultColWidth="9.16015625" defaultRowHeight="12.75" customHeight="1"/>
  <cols>
    <col min="1" max="1" width="27.5" style="0" customWidth="1"/>
    <col min="2" max="2" width="13.16015625" style="0" customWidth="1"/>
    <col min="3" max="3" width="31.16015625" style="0" customWidth="1"/>
    <col min="4" max="4" width="13.16015625" style="0" customWidth="1"/>
    <col min="5" max="5" width="14.83203125" style="0" customWidth="1"/>
    <col min="6" max="6" width="11.83203125" style="0" customWidth="1"/>
    <col min="7" max="7" width="28.66015625" style="0" customWidth="1"/>
    <col min="8" max="8" width="12.16015625" style="0" customWidth="1"/>
    <col min="9" max="9" width="15.83203125" style="0" customWidth="1"/>
    <col min="10" max="10" width="10" style="0" customWidth="1"/>
    <col min="11" max="163" width="6.66015625" style="0" customWidth="1"/>
    <col min="164" max="253" width="6.83203125" style="0" customWidth="1"/>
  </cols>
  <sheetData>
    <row r="1" spans="1:253" ht="14.25" customHeight="1">
      <c r="A1" s="55"/>
      <c r="B1" s="56"/>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row>
    <row r="2" spans="1:253" ht="20.25" customHeight="1">
      <c r="A2" s="57" t="s">
        <v>0</v>
      </c>
      <c r="B2" s="57"/>
      <c r="C2" s="57"/>
      <c r="D2" s="57"/>
      <c r="E2" s="57"/>
      <c r="F2" s="57"/>
      <c r="G2" s="58"/>
      <c r="H2" s="58"/>
      <c r="I2" s="58"/>
      <c r="J2" s="58"/>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row>
    <row r="3" spans="1:253" ht="18" customHeight="1">
      <c r="A3" s="239"/>
      <c r="B3" s="240"/>
      <c r="C3" s="88"/>
      <c r="D3" s="88"/>
      <c r="E3" s="88"/>
      <c r="F3" s="88"/>
      <c r="G3" s="88"/>
      <c r="I3" s="88"/>
      <c r="J3" s="63" t="s">
        <v>1</v>
      </c>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c r="GZ3" s="241"/>
      <c r="HA3" s="241"/>
      <c r="HB3" s="241"/>
      <c r="HC3" s="241"/>
      <c r="HD3" s="241"/>
      <c r="HE3" s="241"/>
      <c r="HF3" s="241"/>
      <c r="HG3" s="241"/>
      <c r="HH3" s="241"/>
      <c r="HI3" s="241"/>
      <c r="HJ3" s="241"/>
      <c r="HK3" s="241"/>
      <c r="HL3" s="241"/>
      <c r="HM3" s="241"/>
      <c r="HN3" s="241"/>
      <c r="HO3" s="241"/>
      <c r="HP3" s="241"/>
      <c r="HQ3" s="241"/>
      <c r="HR3" s="241"/>
      <c r="HS3" s="241"/>
      <c r="HT3" s="241"/>
      <c r="HU3" s="241"/>
      <c r="HV3" s="241"/>
      <c r="HW3" s="241"/>
      <c r="HX3" s="241"/>
      <c r="HY3" s="241"/>
      <c r="HZ3" s="241"/>
      <c r="IA3" s="241"/>
      <c r="IB3" s="241"/>
      <c r="IC3" s="241"/>
      <c r="ID3" s="241"/>
      <c r="IE3" s="241"/>
      <c r="IF3" s="241"/>
      <c r="IG3" s="241"/>
      <c r="IH3" s="241"/>
      <c r="II3" s="241"/>
      <c r="IJ3" s="241"/>
      <c r="IK3" s="241"/>
      <c r="IL3" s="241"/>
      <c r="IM3" s="241"/>
      <c r="IN3" s="241"/>
      <c r="IO3" s="241"/>
      <c r="IP3" s="241"/>
      <c r="IQ3" s="241"/>
      <c r="IR3" s="241"/>
      <c r="IS3" s="241"/>
    </row>
    <row r="4" spans="1:253" ht="22.5" customHeight="1">
      <c r="A4" s="64" t="s">
        <v>2</v>
      </c>
      <c r="B4" s="64"/>
      <c r="C4" s="64" t="s">
        <v>3</v>
      </c>
      <c r="D4" s="64"/>
      <c r="E4" s="64"/>
      <c r="F4" s="64"/>
      <c r="G4" s="64"/>
      <c r="H4" s="64"/>
      <c r="I4" s="36"/>
      <c r="J4" s="36"/>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row>
    <row r="5" spans="1:253" ht="22.5" customHeight="1">
      <c r="A5" s="66" t="s">
        <v>4</v>
      </c>
      <c r="B5" s="66" t="s">
        <v>5</v>
      </c>
      <c r="C5" s="67" t="s">
        <v>6</v>
      </c>
      <c r="D5" s="66" t="s">
        <v>5</v>
      </c>
      <c r="E5" s="66" t="s">
        <v>7</v>
      </c>
      <c r="F5" s="66" t="s">
        <v>8</v>
      </c>
      <c r="G5" s="67" t="s">
        <v>9</v>
      </c>
      <c r="H5" s="66" t="s">
        <v>5</v>
      </c>
      <c r="I5" s="66" t="s">
        <v>7</v>
      </c>
      <c r="J5" s="66" t="s">
        <v>8</v>
      </c>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row>
    <row r="6" spans="1:253" ht="22.5" customHeight="1">
      <c r="A6" s="40" t="s">
        <v>10</v>
      </c>
      <c r="B6" s="68">
        <v>24399.24</v>
      </c>
      <c r="C6" s="69" t="s">
        <v>11</v>
      </c>
      <c r="D6" s="70">
        <v>7806.56</v>
      </c>
      <c r="E6" s="234">
        <f aca="true" t="shared" si="0" ref="E6:E17">D6-F6</f>
        <v>7806.56</v>
      </c>
      <c r="F6" s="80">
        <v>0</v>
      </c>
      <c r="G6" s="71" t="s">
        <v>12</v>
      </c>
      <c r="H6" s="70">
        <v>946.26</v>
      </c>
      <c r="I6" s="238">
        <f aca="true" t="shared" si="1" ref="I6:I19">H6-J6</f>
        <v>946.26</v>
      </c>
      <c r="J6" s="80">
        <v>0</v>
      </c>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row>
    <row r="7" spans="1:253" ht="22.5" customHeight="1">
      <c r="A7" s="72" t="s">
        <v>13</v>
      </c>
      <c r="B7" s="68">
        <v>0</v>
      </c>
      <c r="C7" s="74" t="s">
        <v>14</v>
      </c>
      <c r="D7" s="70">
        <v>4906.56</v>
      </c>
      <c r="E7" s="234">
        <f t="shared" si="0"/>
        <v>4906.56</v>
      </c>
      <c r="F7" s="80">
        <v>0</v>
      </c>
      <c r="G7" s="73" t="s">
        <v>15</v>
      </c>
      <c r="H7" s="70">
        <v>0</v>
      </c>
      <c r="I7" s="238">
        <f t="shared" si="1"/>
        <v>0</v>
      </c>
      <c r="J7" s="80">
        <v>0</v>
      </c>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row>
    <row r="8" spans="1:253" ht="22.5" customHeight="1">
      <c r="A8" s="40" t="s">
        <v>16</v>
      </c>
      <c r="B8" s="68">
        <v>0</v>
      </c>
      <c r="C8" s="74" t="s">
        <v>17</v>
      </c>
      <c r="D8" s="70">
        <v>1221.55</v>
      </c>
      <c r="E8" s="234">
        <f t="shared" si="0"/>
        <v>1221.55</v>
      </c>
      <c r="F8" s="80">
        <v>0</v>
      </c>
      <c r="G8" s="73" t="s">
        <v>18</v>
      </c>
      <c r="H8" s="70">
        <v>0</v>
      </c>
      <c r="I8" s="238">
        <f t="shared" si="1"/>
        <v>0</v>
      </c>
      <c r="J8" s="80">
        <v>0</v>
      </c>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row>
    <row r="9" spans="1:253" ht="22.5" customHeight="1">
      <c r="A9" s="40" t="s">
        <v>19</v>
      </c>
      <c r="B9" s="68">
        <v>0</v>
      </c>
      <c r="C9" s="74" t="s">
        <v>20</v>
      </c>
      <c r="D9" s="70">
        <v>7753.3</v>
      </c>
      <c r="E9" s="234">
        <f t="shared" si="0"/>
        <v>7753.3</v>
      </c>
      <c r="F9" s="80">
        <v>0</v>
      </c>
      <c r="G9" s="73" t="s">
        <v>21</v>
      </c>
      <c r="H9" s="70">
        <v>0</v>
      </c>
      <c r="I9" s="238">
        <f t="shared" si="1"/>
        <v>0</v>
      </c>
      <c r="J9" s="80">
        <v>0</v>
      </c>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row>
    <row r="10" spans="1:253" ht="22.5" customHeight="1">
      <c r="A10" s="75" t="s">
        <v>22</v>
      </c>
      <c r="B10" s="68">
        <v>26.1</v>
      </c>
      <c r="C10" s="74" t="s">
        <v>23</v>
      </c>
      <c r="D10" s="70">
        <v>0</v>
      </c>
      <c r="E10" s="234">
        <f t="shared" si="0"/>
        <v>0</v>
      </c>
      <c r="F10" s="80">
        <v>0</v>
      </c>
      <c r="G10" s="73" t="s">
        <v>24</v>
      </c>
      <c r="H10" s="70">
        <v>8282.22</v>
      </c>
      <c r="I10" s="238">
        <f t="shared" si="1"/>
        <v>8282.22</v>
      </c>
      <c r="J10" s="80">
        <v>0</v>
      </c>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row>
    <row r="11" spans="1:253" ht="22.5" customHeight="1">
      <c r="A11" s="76" t="s">
        <v>25</v>
      </c>
      <c r="B11" s="68">
        <v>185.4</v>
      </c>
      <c r="C11" s="74" t="s">
        <v>26</v>
      </c>
      <c r="D11" s="80">
        <v>0</v>
      </c>
      <c r="E11" s="234">
        <f t="shared" si="0"/>
        <v>0</v>
      </c>
      <c r="F11" s="80">
        <v>0</v>
      </c>
      <c r="G11" s="73" t="s">
        <v>27</v>
      </c>
      <c r="H11" s="70">
        <v>0</v>
      </c>
      <c r="I11" s="238">
        <f t="shared" si="1"/>
        <v>0</v>
      </c>
      <c r="J11" s="80">
        <v>0</v>
      </c>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c r="IK11" s="241"/>
      <c r="IL11" s="241"/>
      <c r="IM11" s="241"/>
      <c r="IN11" s="241"/>
      <c r="IO11" s="241"/>
      <c r="IP11" s="241"/>
      <c r="IQ11" s="241"/>
      <c r="IR11" s="241"/>
      <c r="IS11" s="241"/>
    </row>
    <row r="12" spans="1:253" ht="22.5" customHeight="1">
      <c r="A12" s="40" t="s">
        <v>28</v>
      </c>
      <c r="B12" s="41">
        <v>0</v>
      </c>
      <c r="C12" s="74" t="s">
        <v>29</v>
      </c>
      <c r="D12" s="235">
        <v>0</v>
      </c>
      <c r="E12" s="234">
        <f t="shared" si="0"/>
        <v>0</v>
      </c>
      <c r="F12" s="80">
        <v>0</v>
      </c>
      <c r="G12" s="73" t="s">
        <v>30</v>
      </c>
      <c r="H12" s="70">
        <v>0</v>
      </c>
      <c r="I12" s="238">
        <f t="shared" si="1"/>
        <v>0</v>
      </c>
      <c r="J12" s="80">
        <v>0</v>
      </c>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c r="GQ12" s="241"/>
      <c r="GR12" s="241"/>
      <c r="GS12" s="241"/>
      <c r="GT12" s="241"/>
      <c r="GU12" s="241"/>
      <c r="GV12" s="241"/>
      <c r="GW12" s="241"/>
      <c r="GX12" s="241"/>
      <c r="GY12" s="241"/>
      <c r="GZ12" s="241"/>
      <c r="HA12" s="241"/>
      <c r="HB12" s="241"/>
      <c r="HC12" s="241"/>
      <c r="HD12" s="241"/>
      <c r="HE12" s="241"/>
      <c r="HF12" s="241"/>
      <c r="HG12" s="241"/>
      <c r="HH12" s="241"/>
      <c r="HI12" s="241"/>
      <c r="HJ12" s="241"/>
      <c r="HK12" s="241"/>
      <c r="HL12" s="241"/>
      <c r="HM12" s="241"/>
      <c r="HN12" s="241"/>
      <c r="HO12" s="241"/>
      <c r="HP12" s="241"/>
      <c r="HQ12" s="241"/>
      <c r="HR12" s="241"/>
      <c r="HS12" s="241"/>
      <c r="HT12" s="241"/>
      <c r="HU12" s="241"/>
      <c r="HV12" s="241"/>
      <c r="HW12" s="241"/>
      <c r="HX12" s="241"/>
      <c r="HY12" s="241"/>
      <c r="HZ12" s="241"/>
      <c r="IA12" s="241"/>
      <c r="IB12" s="241"/>
      <c r="IC12" s="241"/>
      <c r="ID12" s="241"/>
      <c r="IE12" s="241"/>
      <c r="IF12" s="241"/>
      <c r="IG12" s="241"/>
      <c r="IH12" s="241"/>
      <c r="II12" s="241"/>
      <c r="IJ12" s="241"/>
      <c r="IK12" s="241"/>
      <c r="IL12" s="241"/>
      <c r="IM12" s="241"/>
      <c r="IN12" s="241"/>
      <c r="IO12" s="241"/>
      <c r="IP12" s="241"/>
      <c r="IQ12" s="241"/>
      <c r="IR12" s="241"/>
      <c r="IS12" s="241"/>
    </row>
    <row r="13" spans="1:253" ht="22.5" customHeight="1">
      <c r="A13" s="78"/>
      <c r="B13" s="29"/>
      <c r="C13" s="74" t="s">
        <v>31</v>
      </c>
      <c r="D13" s="70">
        <v>200.43</v>
      </c>
      <c r="E13" s="234">
        <f t="shared" si="0"/>
        <v>200.43</v>
      </c>
      <c r="F13" s="80">
        <v>0</v>
      </c>
      <c r="G13" s="73" t="s">
        <v>32</v>
      </c>
      <c r="H13" s="70">
        <v>14761.97</v>
      </c>
      <c r="I13" s="238">
        <f t="shared" si="1"/>
        <v>14761.97</v>
      </c>
      <c r="J13" s="80">
        <v>0</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row>
    <row r="14" spans="1:253" ht="22.5" customHeight="1">
      <c r="A14" s="78"/>
      <c r="B14" s="29"/>
      <c r="C14" s="74" t="s">
        <v>33</v>
      </c>
      <c r="D14" s="70">
        <v>0</v>
      </c>
      <c r="E14" s="234">
        <f t="shared" si="0"/>
        <v>0</v>
      </c>
      <c r="F14" s="80">
        <v>0</v>
      </c>
      <c r="G14" s="73" t="s">
        <v>34</v>
      </c>
      <c r="H14" s="70">
        <v>0</v>
      </c>
      <c r="I14" s="238">
        <f t="shared" si="1"/>
        <v>0</v>
      </c>
      <c r="J14" s="80">
        <v>0</v>
      </c>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row>
    <row r="15" spans="1:253" ht="22.5" customHeight="1">
      <c r="A15" s="78"/>
      <c r="B15" s="29"/>
      <c r="C15" s="74" t="s">
        <v>35</v>
      </c>
      <c r="D15" s="70">
        <v>2722.34</v>
      </c>
      <c r="E15" s="234">
        <f t="shared" si="0"/>
        <v>2722.34</v>
      </c>
      <c r="F15" s="80">
        <v>0</v>
      </c>
      <c r="G15" s="73" t="s">
        <v>36</v>
      </c>
      <c r="H15" s="70">
        <v>1.99</v>
      </c>
      <c r="I15" s="238">
        <f t="shared" si="1"/>
        <v>1.99</v>
      </c>
      <c r="J15" s="80">
        <v>0</v>
      </c>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row>
    <row r="16" spans="1:253" ht="22.5" customHeight="1">
      <c r="A16" s="78"/>
      <c r="B16" s="29"/>
      <c r="C16" s="74" t="s">
        <v>37</v>
      </c>
      <c r="D16" s="80">
        <v>0</v>
      </c>
      <c r="E16" s="234">
        <f t="shared" si="0"/>
        <v>0</v>
      </c>
      <c r="F16" s="80">
        <v>0</v>
      </c>
      <c r="G16" s="73" t="s">
        <v>38</v>
      </c>
      <c r="H16" s="80">
        <v>0</v>
      </c>
      <c r="I16" s="83">
        <f t="shared" si="1"/>
        <v>0</v>
      </c>
      <c r="J16" s="80">
        <v>0</v>
      </c>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c r="GB16" s="241"/>
      <c r="GC16" s="241"/>
      <c r="GD16" s="241"/>
      <c r="GE16" s="241"/>
      <c r="GF16" s="241"/>
      <c r="GG16" s="241"/>
      <c r="GH16" s="241"/>
      <c r="GI16" s="241"/>
      <c r="GJ16" s="241"/>
      <c r="GK16" s="241"/>
      <c r="GL16" s="241"/>
      <c r="GM16" s="241"/>
      <c r="GN16" s="241"/>
      <c r="GO16" s="241"/>
      <c r="GP16" s="241"/>
      <c r="GQ16" s="241"/>
      <c r="GR16" s="241"/>
      <c r="GS16" s="241"/>
      <c r="GT16" s="241"/>
      <c r="GU16" s="241"/>
      <c r="GV16" s="241"/>
      <c r="GW16" s="241"/>
      <c r="GX16" s="241"/>
      <c r="GY16" s="241"/>
      <c r="GZ16" s="241"/>
      <c r="HA16" s="241"/>
      <c r="HB16" s="241"/>
      <c r="HC16" s="241"/>
      <c r="HD16" s="241"/>
      <c r="HE16" s="241"/>
      <c r="HF16" s="241"/>
      <c r="HG16" s="241"/>
      <c r="HH16" s="241"/>
      <c r="HI16" s="241"/>
      <c r="HJ16" s="241"/>
      <c r="HK16" s="241"/>
      <c r="HL16" s="241"/>
      <c r="HM16" s="241"/>
      <c r="HN16" s="241"/>
      <c r="HO16" s="241"/>
      <c r="HP16" s="241"/>
      <c r="HQ16" s="241"/>
      <c r="HR16" s="241"/>
      <c r="HS16" s="241"/>
      <c r="HT16" s="241"/>
      <c r="HU16" s="241"/>
      <c r="HV16" s="241"/>
      <c r="HW16" s="241"/>
      <c r="HX16" s="241"/>
      <c r="HY16" s="241"/>
      <c r="HZ16" s="241"/>
      <c r="IA16" s="241"/>
      <c r="IB16" s="241"/>
      <c r="IC16" s="241"/>
      <c r="ID16" s="241"/>
      <c r="IE16" s="241"/>
      <c r="IF16" s="241"/>
      <c r="IG16" s="241"/>
      <c r="IH16" s="241"/>
      <c r="II16" s="241"/>
      <c r="IJ16" s="241"/>
      <c r="IK16" s="241"/>
      <c r="IL16" s="241"/>
      <c r="IM16" s="241"/>
      <c r="IN16" s="241"/>
      <c r="IO16" s="241"/>
      <c r="IP16" s="241"/>
      <c r="IQ16" s="241"/>
      <c r="IR16" s="241"/>
      <c r="IS16" s="241"/>
    </row>
    <row r="17" spans="1:253" ht="22.5" customHeight="1">
      <c r="A17" s="78"/>
      <c r="B17" s="81"/>
      <c r="C17" s="74" t="s">
        <v>39</v>
      </c>
      <c r="D17" s="236">
        <v>0</v>
      </c>
      <c r="E17" s="234">
        <f t="shared" si="0"/>
        <v>0</v>
      </c>
      <c r="F17" s="80">
        <v>0</v>
      </c>
      <c r="G17" s="73" t="s">
        <v>40</v>
      </c>
      <c r="H17" s="80">
        <v>0</v>
      </c>
      <c r="I17" s="83">
        <f t="shared" si="1"/>
        <v>0</v>
      </c>
      <c r="J17" s="80">
        <v>0</v>
      </c>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c r="GB17" s="241"/>
      <c r="GC17" s="241"/>
      <c r="GD17" s="241"/>
      <c r="GE17" s="241"/>
      <c r="GF17" s="241"/>
      <c r="GG17" s="241"/>
      <c r="GH17" s="241"/>
      <c r="GI17" s="241"/>
      <c r="GJ17" s="241"/>
      <c r="GK17" s="241"/>
      <c r="GL17" s="241"/>
      <c r="GM17" s="241"/>
      <c r="GN17" s="241"/>
      <c r="GO17" s="241"/>
      <c r="GP17" s="241"/>
      <c r="GQ17" s="241"/>
      <c r="GR17" s="241"/>
      <c r="GS17" s="241"/>
      <c r="GT17" s="241"/>
      <c r="GU17" s="241"/>
      <c r="GV17" s="241"/>
      <c r="GW17" s="241"/>
      <c r="GX17" s="241"/>
      <c r="GY17" s="241"/>
      <c r="GZ17" s="241"/>
      <c r="HA17" s="241"/>
      <c r="HB17" s="241"/>
      <c r="HC17" s="241"/>
      <c r="HD17" s="241"/>
      <c r="HE17" s="241"/>
      <c r="HF17" s="241"/>
      <c r="HG17" s="241"/>
      <c r="HH17" s="241"/>
      <c r="HI17" s="241"/>
      <c r="HJ17" s="241"/>
      <c r="HK17" s="241"/>
      <c r="HL17" s="241"/>
      <c r="HM17" s="241"/>
      <c r="HN17" s="241"/>
      <c r="HO17" s="241"/>
      <c r="HP17" s="241"/>
      <c r="HQ17" s="241"/>
      <c r="HR17" s="241"/>
      <c r="HS17" s="241"/>
      <c r="HT17" s="241"/>
      <c r="HU17" s="241"/>
      <c r="HV17" s="241"/>
      <c r="HW17" s="241"/>
      <c r="HX17" s="241"/>
      <c r="HY17" s="241"/>
      <c r="HZ17" s="241"/>
      <c r="IA17" s="241"/>
      <c r="IB17" s="241"/>
      <c r="IC17" s="241"/>
      <c r="ID17" s="241"/>
      <c r="IE17" s="241"/>
      <c r="IF17" s="241"/>
      <c r="IG17" s="241"/>
      <c r="IH17" s="241"/>
      <c r="II17" s="241"/>
      <c r="IJ17" s="241"/>
      <c r="IK17" s="241"/>
      <c r="IL17" s="241"/>
      <c r="IM17" s="241"/>
      <c r="IN17" s="241"/>
      <c r="IO17" s="241"/>
      <c r="IP17" s="241"/>
      <c r="IQ17" s="241"/>
      <c r="IR17" s="241"/>
      <c r="IS17" s="241"/>
    </row>
    <row r="18" spans="1:253" ht="22.5" customHeight="1">
      <c r="A18" s="78"/>
      <c r="B18" s="29"/>
      <c r="C18" s="74"/>
      <c r="D18" s="83"/>
      <c r="E18" s="83"/>
      <c r="F18" s="83"/>
      <c r="G18" s="73" t="s">
        <v>41</v>
      </c>
      <c r="H18" s="84">
        <v>0</v>
      </c>
      <c r="I18" s="83">
        <f t="shared" si="1"/>
        <v>0</v>
      </c>
      <c r="J18" s="80">
        <v>0</v>
      </c>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row>
    <row r="19" spans="1:253" ht="22.5" customHeight="1">
      <c r="A19" s="78"/>
      <c r="B19" s="29"/>
      <c r="C19" s="74"/>
      <c r="D19" s="83"/>
      <c r="E19" s="83"/>
      <c r="F19" s="83"/>
      <c r="G19" s="73" t="s">
        <v>42</v>
      </c>
      <c r="H19" s="237">
        <v>618.3</v>
      </c>
      <c r="I19" s="238">
        <f t="shared" si="1"/>
        <v>618.3</v>
      </c>
      <c r="J19" s="80">
        <v>0</v>
      </c>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row>
    <row r="20" spans="1:253" ht="22.5" customHeight="1">
      <c r="A20" s="78"/>
      <c r="B20" s="29"/>
      <c r="C20" s="74"/>
      <c r="D20" s="83"/>
      <c r="E20" s="83"/>
      <c r="F20" s="83"/>
      <c r="G20" s="73" t="s">
        <v>43</v>
      </c>
      <c r="H20" s="84"/>
      <c r="I20" s="83"/>
      <c r="J20" s="80">
        <v>0</v>
      </c>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row>
    <row r="21" spans="1:253" ht="22.5" customHeight="1">
      <c r="A21" s="66" t="s">
        <v>44</v>
      </c>
      <c r="B21" s="41">
        <f>SUM(B6:B12)</f>
        <v>24610.74</v>
      </c>
      <c r="C21" s="74"/>
      <c r="D21" s="83"/>
      <c r="E21" s="83"/>
      <c r="F21" s="83"/>
      <c r="G21" s="73" t="s">
        <v>45</v>
      </c>
      <c r="H21" s="84">
        <v>0</v>
      </c>
      <c r="I21" s="83">
        <f>H21-J21</f>
        <v>0</v>
      </c>
      <c r="J21" s="80">
        <v>0</v>
      </c>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row>
    <row r="22" spans="1:253" ht="22.5" customHeight="1">
      <c r="A22" s="78" t="s">
        <v>46</v>
      </c>
      <c r="B22" s="41">
        <v>0</v>
      </c>
      <c r="C22" s="74"/>
      <c r="D22" s="83"/>
      <c r="E22" s="83"/>
      <c r="F22" s="83"/>
      <c r="G22" s="73" t="s">
        <v>47</v>
      </c>
      <c r="H22" s="84">
        <v>0</v>
      </c>
      <c r="I22" s="83">
        <f>H22-J22</f>
        <v>0</v>
      </c>
      <c r="J22" s="80">
        <v>0</v>
      </c>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row>
    <row r="23" spans="1:253" ht="22.5" customHeight="1">
      <c r="A23" s="66" t="s">
        <v>48</v>
      </c>
      <c r="B23" s="41">
        <f>B21</f>
        <v>24610.74</v>
      </c>
      <c r="C23" s="66" t="s">
        <v>49</v>
      </c>
      <c r="D23" s="83">
        <f>SUM(D6:D17)</f>
        <v>24610.74</v>
      </c>
      <c r="E23" s="83">
        <f>SUM(E6:E17)</f>
        <v>24610.74</v>
      </c>
      <c r="F23" s="83">
        <f>SUM(F6:F14)</f>
        <v>0</v>
      </c>
      <c r="G23" s="66" t="s">
        <v>49</v>
      </c>
      <c r="H23" s="83">
        <f>SUM(H6:H22)</f>
        <v>24610.739999999998</v>
      </c>
      <c r="I23" s="83">
        <f>SUM(I6:I22)</f>
        <v>24610.739999999998</v>
      </c>
      <c r="J23" s="83">
        <f>SUM(J6:J22)</f>
        <v>0</v>
      </c>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row>
    <row r="24" spans="1:253" ht="27"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row>
    <row r="25" spans="1:253" ht="27"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row>
    <row r="26" spans="1:253" ht="27"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row>
  </sheetData>
  <sheetProtection/>
  <printOptions horizontalCentered="1" verticalCentered="1"/>
  <pageMargins left="0.7493055555555556" right="0.7493055555555556" top="0.6673611111111111" bottom="0.8659722222222223" header="0.3145833333333333" footer="0.49930555555555556"/>
  <pageSetup orientation="landscape" paperSize="9" scale="90"/>
</worksheet>
</file>

<file path=xl/worksheets/sheet10.xml><?xml version="1.0" encoding="utf-8"?>
<worksheet xmlns="http://schemas.openxmlformats.org/spreadsheetml/2006/main" xmlns:r="http://schemas.openxmlformats.org/officeDocument/2006/relationships">
  <dimension ref="A1:S29"/>
  <sheetViews>
    <sheetView showGridLines="0" showZeros="0" tabSelected="1" workbookViewId="0" topLeftCell="A8">
      <selection activeCell="F15" sqref="F15"/>
    </sheetView>
  </sheetViews>
  <sheetFormatPr defaultColWidth="9.16015625" defaultRowHeight="12.75" customHeight="1"/>
  <cols>
    <col min="1" max="1" width="5.83203125" style="0" customWidth="1"/>
    <col min="2" max="3" width="4" style="0" customWidth="1"/>
    <col min="4" max="4" width="27.16015625" style="113" customWidth="1"/>
    <col min="5" max="5" width="31.5" style="113" customWidth="1"/>
    <col min="6" max="6" width="25" style="0" customWidth="1"/>
    <col min="7" max="7" width="11.83203125" style="0" customWidth="1"/>
    <col min="8" max="8" width="11.66015625" style="0" customWidth="1"/>
    <col min="9" max="9" width="11.5" style="0" customWidth="1"/>
    <col min="10" max="10" width="12.16015625" style="0" customWidth="1"/>
    <col min="11" max="11" width="12" style="0" customWidth="1"/>
    <col min="12" max="12" width="10" style="0" customWidth="1"/>
    <col min="13" max="13" width="7" style="0" customWidth="1"/>
    <col min="14" max="14" width="11.66015625" style="0" customWidth="1"/>
    <col min="15" max="15" width="7.5" style="0" customWidth="1"/>
    <col min="16" max="16" width="5.83203125" style="0" customWidth="1"/>
    <col min="17" max="251" width="9.16015625" style="0" customWidth="1"/>
  </cols>
  <sheetData>
    <row r="1" spans="1:6" ht="9.75" customHeight="1">
      <c r="A1" s="18"/>
      <c r="F1" s="18"/>
    </row>
    <row r="2" spans="1:16" ht="22.5" customHeight="1">
      <c r="A2" s="189" t="s">
        <v>217</v>
      </c>
      <c r="B2" s="190"/>
      <c r="C2" s="190"/>
      <c r="D2" s="143"/>
      <c r="E2" s="143"/>
      <c r="F2" s="144"/>
      <c r="G2" s="190"/>
      <c r="H2" s="190"/>
      <c r="I2" s="190"/>
      <c r="J2" s="190"/>
      <c r="K2" s="190"/>
      <c r="L2" s="190"/>
      <c r="M2" s="190"/>
      <c r="N2" s="190"/>
      <c r="O2" s="34"/>
      <c r="P2" s="34"/>
    </row>
    <row r="3" spans="1:16" ht="22.5" customHeight="1">
      <c r="A3" s="192"/>
      <c r="B3" s="192"/>
      <c r="C3" s="193"/>
      <c r="D3" s="62"/>
      <c r="E3" s="62"/>
      <c r="F3" s="192"/>
      <c r="G3" s="193"/>
      <c r="H3" s="193"/>
      <c r="I3" s="193"/>
      <c r="J3" s="193"/>
      <c r="K3" s="193"/>
      <c r="L3" s="193"/>
      <c r="M3" s="193"/>
      <c r="N3" s="193"/>
      <c r="P3" s="201" t="s">
        <v>1</v>
      </c>
    </row>
    <row r="4" spans="1:16" ht="22.5" customHeight="1">
      <c r="A4" s="151" t="s">
        <v>68</v>
      </c>
      <c r="B4" s="151" t="s">
        <v>69</v>
      </c>
      <c r="C4" s="151" t="s">
        <v>70</v>
      </c>
      <c r="D4" s="86" t="s">
        <v>71</v>
      </c>
      <c r="E4" s="86" t="s">
        <v>218</v>
      </c>
      <c r="F4" s="195" t="s">
        <v>219</v>
      </c>
      <c r="G4" s="196" t="s">
        <v>220</v>
      </c>
      <c r="H4" s="64"/>
      <c r="I4" s="202"/>
      <c r="J4" s="202"/>
      <c r="K4" s="202"/>
      <c r="L4" s="202"/>
      <c r="M4" s="202"/>
      <c r="N4" s="202"/>
      <c r="O4" s="64"/>
      <c r="P4" s="64"/>
    </row>
    <row r="5" spans="1:16" ht="42.75" customHeight="1">
      <c r="A5" s="151"/>
      <c r="B5" s="151"/>
      <c r="C5" s="151"/>
      <c r="D5" s="86"/>
      <c r="E5" s="86"/>
      <c r="F5" s="195"/>
      <c r="G5" s="87" t="s">
        <v>55</v>
      </c>
      <c r="H5" s="66" t="s">
        <v>221</v>
      </c>
      <c r="I5" s="203" t="s">
        <v>57</v>
      </c>
      <c r="J5" s="203" t="s">
        <v>58</v>
      </c>
      <c r="K5" s="203" t="s">
        <v>59</v>
      </c>
      <c r="L5" s="203" t="s">
        <v>60</v>
      </c>
      <c r="M5" s="203" t="s">
        <v>61</v>
      </c>
      <c r="N5" s="203" t="s">
        <v>62</v>
      </c>
      <c r="O5" s="66" t="s">
        <v>63</v>
      </c>
      <c r="P5" s="66" t="s">
        <v>46</v>
      </c>
    </row>
    <row r="6" spans="1:16" ht="21" customHeight="1">
      <c r="A6" s="155" t="s">
        <v>64</v>
      </c>
      <c r="B6" s="197" t="s">
        <v>64</v>
      </c>
      <c r="C6" s="155" t="s">
        <v>64</v>
      </c>
      <c r="D6" s="154" t="s">
        <v>64</v>
      </c>
      <c r="E6" s="154" t="s">
        <v>64</v>
      </c>
      <c r="F6" s="155" t="s">
        <v>64</v>
      </c>
      <c r="G6" s="38">
        <v>1</v>
      </c>
      <c r="H6" s="38">
        <f aca="true" t="shared" si="0" ref="H6:P6">G6+1</f>
        <v>2</v>
      </c>
      <c r="I6" s="38">
        <f t="shared" si="0"/>
        <v>3</v>
      </c>
      <c r="J6" s="38">
        <f t="shared" si="0"/>
        <v>4</v>
      </c>
      <c r="K6" s="38">
        <f t="shared" si="0"/>
        <v>5</v>
      </c>
      <c r="L6" s="38">
        <f t="shared" si="0"/>
        <v>6</v>
      </c>
      <c r="M6" s="38">
        <f t="shared" si="0"/>
        <v>7</v>
      </c>
      <c r="N6" s="38">
        <f t="shared" si="0"/>
        <v>8</v>
      </c>
      <c r="O6" s="38">
        <f t="shared" si="0"/>
        <v>9</v>
      </c>
      <c r="P6" s="38">
        <f t="shared" si="0"/>
        <v>10</v>
      </c>
    </row>
    <row r="7" spans="1:19" ht="24" customHeight="1">
      <c r="A7" s="199"/>
      <c r="B7" s="199"/>
      <c r="C7" s="199"/>
      <c r="D7" s="200"/>
      <c r="E7" s="157" t="s">
        <v>163</v>
      </c>
      <c r="F7" s="185"/>
      <c r="G7" s="186">
        <v>3535.23</v>
      </c>
      <c r="H7" s="41">
        <v>3535.23</v>
      </c>
      <c r="I7" s="41">
        <v>3535.23</v>
      </c>
      <c r="J7" s="41">
        <v>0</v>
      </c>
      <c r="K7" s="41">
        <v>0</v>
      </c>
      <c r="L7" s="41">
        <v>0</v>
      </c>
      <c r="M7" s="41">
        <v>0</v>
      </c>
      <c r="N7" s="41">
        <v>0</v>
      </c>
      <c r="O7" s="41">
        <v>0</v>
      </c>
      <c r="P7" s="41">
        <v>0</v>
      </c>
      <c r="S7" s="18"/>
    </row>
    <row r="8" spans="1:16" ht="24" customHeight="1">
      <c r="A8" s="199"/>
      <c r="B8" s="199"/>
      <c r="C8" s="199"/>
      <c r="D8" s="200"/>
      <c r="E8" s="157" t="s">
        <v>222</v>
      </c>
      <c r="F8" s="185"/>
      <c r="G8" s="186">
        <v>76</v>
      </c>
      <c r="H8" s="41">
        <v>76</v>
      </c>
      <c r="I8" s="41">
        <v>76</v>
      </c>
      <c r="J8" s="41">
        <v>0</v>
      </c>
      <c r="K8" s="41">
        <v>0</v>
      </c>
      <c r="L8" s="41">
        <v>0</v>
      </c>
      <c r="M8" s="41">
        <v>0</v>
      </c>
      <c r="N8" s="41">
        <v>0</v>
      </c>
      <c r="O8" s="41">
        <v>0</v>
      </c>
      <c r="P8" s="41">
        <v>0</v>
      </c>
    </row>
    <row r="9" spans="1:18" ht="24" customHeight="1">
      <c r="A9" s="199" t="s">
        <v>88</v>
      </c>
      <c r="B9" s="199" t="s">
        <v>90</v>
      </c>
      <c r="C9" s="199" t="s">
        <v>97</v>
      </c>
      <c r="D9" s="200" t="s">
        <v>223</v>
      </c>
      <c r="E9" s="157" t="s">
        <v>224</v>
      </c>
      <c r="F9" s="185" t="s">
        <v>177</v>
      </c>
      <c r="G9" s="186">
        <v>30</v>
      </c>
      <c r="H9" s="41">
        <v>30</v>
      </c>
      <c r="I9" s="41">
        <v>30</v>
      </c>
      <c r="J9" s="41">
        <v>0</v>
      </c>
      <c r="K9" s="41">
        <v>0</v>
      </c>
      <c r="L9" s="41">
        <v>0</v>
      </c>
      <c r="M9" s="41">
        <v>0</v>
      </c>
      <c r="N9" s="41">
        <v>0</v>
      </c>
      <c r="O9" s="41">
        <v>0</v>
      </c>
      <c r="P9" s="41">
        <v>0</v>
      </c>
      <c r="R9" s="18"/>
    </row>
    <row r="10" spans="1:16" ht="24" customHeight="1">
      <c r="A10" s="199" t="s">
        <v>88</v>
      </c>
      <c r="B10" s="199" t="s">
        <v>90</v>
      </c>
      <c r="C10" s="199" t="s">
        <v>97</v>
      </c>
      <c r="D10" s="200" t="s">
        <v>223</v>
      </c>
      <c r="E10" s="157" t="s">
        <v>224</v>
      </c>
      <c r="F10" s="185" t="s">
        <v>225</v>
      </c>
      <c r="G10" s="186">
        <v>30.31</v>
      </c>
      <c r="H10" s="41">
        <v>30.31</v>
      </c>
      <c r="I10" s="41">
        <v>30.31</v>
      </c>
      <c r="J10" s="41">
        <v>0</v>
      </c>
      <c r="K10" s="41">
        <v>0</v>
      </c>
      <c r="L10" s="41">
        <v>0</v>
      </c>
      <c r="M10" s="41">
        <v>0</v>
      </c>
      <c r="N10" s="41">
        <v>0</v>
      </c>
      <c r="O10" s="41">
        <v>0</v>
      </c>
      <c r="P10" s="41">
        <v>0</v>
      </c>
    </row>
    <row r="11" spans="1:16" ht="24" customHeight="1">
      <c r="A11" s="199" t="s">
        <v>88</v>
      </c>
      <c r="B11" s="199" t="s">
        <v>90</v>
      </c>
      <c r="C11" s="199" t="s">
        <v>97</v>
      </c>
      <c r="D11" s="200" t="s">
        <v>223</v>
      </c>
      <c r="E11" s="157" t="s">
        <v>224</v>
      </c>
      <c r="F11" s="185" t="s">
        <v>204</v>
      </c>
      <c r="G11" s="186">
        <v>9.69</v>
      </c>
      <c r="H11" s="41">
        <v>9.69</v>
      </c>
      <c r="I11" s="41">
        <v>9.69</v>
      </c>
      <c r="J11" s="41">
        <v>0</v>
      </c>
      <c r="K11" s="41">
        <v>0</v>
      </c>
      <c r="L11" s="41">
        <v>0</v>
      </c>
      <c r="M11" s="41">
        <v>0</v>
      </c>
      <c r="N11" s="41">
        <v>0</v>
      </c>
      <c r="O11" s="41">
        <v>0</v>
      </c>
      <c r="P11" s="41">
        <v>0</v>
      </c>
    </row>
    <row r="12" spans="1:17" ht="24" customHeight="1">
      <c r="A12" s="199" t="s">
        <v>75</v>
      </c>
      <c r="B12" s="199" t="s">
        <v>83</v>
      </c>
      <c r="C12" s="199" t="s">
        <v>86</v>
      </c>
      <c r="D12" s="200" t="s">
        <v>226</v>
      </c>
      <c r="E12" s="157" t="s">
        <v>227</v>
      </c>
      <c r="F12" s="185" t="s">
        <v>225</v>
      </c>
      <c r="G12" s="186">
        <v>6</v>
      </c>
      <c r="H12" s="41">
        <v>6</v>
      </c>
      <c r="I12" s="41">
        <v>6</v>
      </c>
      <c r="J12" s="41">
        <v>0</v>
      </c>
      <c r="K12" s="41">
        <v>0</v>
      </c>
      <c r="L12" s="41">
        <v>0</v>
      </c>
      <c r="M12" s="41">
        <v>0</v>
      </c>
      <c r="N12" s="41">
        <v>0</v>
      </c>
      <c r="O12" s="41">
        <v>0</v>
      </c>
      <c r="P12" s="41">
        <v>0</v>
      </c>
      <c r="Q12" s="18"/>
    </row>
    <row r="13" spans="1:16" ht="24" customHeight="1">
      <c r="A13" s="199"/>
      <c r="B13" s="199"/>
      <c r="C13" s="199"/>
      <c r="D13" s="200"/>
      <c r="E13" s="157" t="s">
        <v>228</v>
      </c>
      <c r="F13" s="185"/>
      <c r="G13" s="186">
        <v>3459.23</v>
      </c>
      <c r="H13" s="41">
        <v>3459.23</v>
      </c>
      <c r="I13" s="41">
        <v>3459.23</v>
      </c>
      <c r="J13" s="41">
        <v>0</v>
      </c>
      <c r="K13" s="41">
        <v>0</v>
      </c>
      <c r="L13" s="41">
        <v>0</v>
      </c>
      <c r="M13" s="41">
        <v>0</v>
      </c>
      <c r="N13" s="41">
        <v>0</v>
      </c>
      <c r="O13" s="41">
        <v>0</v>
      </c>
      <c r="P13" s="41">
        <v>0</v>
      </c>
    </row>
    <row r="14" spans="1:16" ht="24" customHeight="1">
      <c r="A14" s="199" t="s">
        <v>88</v>
      </c>
      <c r="B14" s="199" t="s">
        <v>90</v>
      </c>
      <c r="C14" s="199" t="s">
        <v>81</v>
      </c>
      <c r="D14" s="200" t="s">
        <v>229</v>
      </c>
      <c r="E14" s="157" t="s">
        <v>230</v>
      </c>
      <c r="F14" s="185" t="s">
        <v>215</v>
      </c>
      <c r="G14" s="186">
        <v>3.5</v>
      </c>
      <c r="H14" s="41">
        <v>3.5</v>
      </c>
      <c r="I14" s="41">
        <v>3.5</v>
      </c>
      <c r="J14" s="41">
        <v>0</v>
      </c>
      <c r="K14" s="41">
        <v>0</v>
      </c>
      <c r="L14" s="41">
        <v>0</v>
      </c>
      <c r="M14" s="41">
        <v>0</v>
      </c>
      <c r="N14" s="41">
        <v>0</v>
      </c>
      <c r="O14" s="41">
        <v>0</v>
      </c>
      <c r="P14" s="41">
        <v>0</v>
      </c>
    </row>
    <row r="15" spans="1:16" ht="24" customHeight="1">
      <c r="A15" s="199" t="s">
        <v>88</v>
      </c>
      <c r="B15" s="199" t="s">
        <v>113</v>
      </c>
      <c r="C15" s="199" t="s">
        <v>90</v>
      </c>
      <c r="D15" s="200" t="s">
        <v>231</v>
      </c>
      <c r="E15" s="157" t="s">
        <v>232</v>
      </c>
      <c r="F15" s="185" t="s">
        <v>233</v>
      </c>
      <c r="G15" s="186">
        <v>58</v>
      </c>
      <c r="H15" s="41">
        <v>58</v>
      </c>
      <c r="I15" s="41">
        <v>58</v>
      </c>
      <c r="J15" s="41">
        <v>0</v>
      </c>
      <c r="K15" s="41">
        <v>0</v>
      </c>
      <c r="L15" s="41">
        <v>0</v>
      </c>
      <c r="M15" s="41">
        <v>0</v>
      </c>
      <c r="N15" s="41">
        <v>0</v>
      </c>
      <c r="O15" s="41">
        <v>0</v>
      </c>
      <c r="P15" s="41">
        <v>0</v>
      </c>
    </row>
    <row r="16" spans="1:16" ht="24" customHeight="1">
      <c r="A16" s="199" t="s">
        <v>88</v>
      </c>
      <c r="B16" s="199" t="s">
        <v>102</v>
      </c>
      <c r="C16" s="199" t="s">
        <v>90</v>
      </c>
      <c r="D16" s="200" t="s">
        <v>234</v>
      </c>
      <c r="E16" s="157" t="s">
        <v>235</v>
      </c>
      <c r="F16" s="185" t="s">
        <v>233</v>
      </c>
      <c r="G16" s="186">
        <v>0.53</v>
      </c>
      <c r="H16" s="41">
        <v>0.53</v>
      </c>
      <c r="I16" s="41">
        <v>0.53</v>
      </c>
      <c r="J16" s="41">
        <v>0</v>
      </c>
      <c r="K16" s="41">
        <v>0</v>
      </c>
      <c r="L16" s="41">
        <v>0</v>
      </c>
      <c r="M16" s="41">
        <v>0</v>
      </c>
      <c r="N16" s="41">
        <v>0</v>
      </c>
      <c r="O16" s="41">
        <v>0</v>
      </c>
      <c r="P16" s="41">
        <v>0</v>
      </c>
    </row>
    <row r="17" spans="1:16" ht="24" customHeight="1">
      <c r="A17" s="199" t="s">
        <v>88</v>
      </c>
      <c r="B17" s="199" t="s">
        <v>99</v>
      </c>
      <c r="C17" s="199" t="s">
        <v>102</v>
      </c>
      <c r="D17" s="200" t="s">
        <v>236</v>
      </c>
      <c r="E17" s="157" t="s">
        <v>237</v>
      </c>
      <c r="F17" s="185" t="s">
        <v>238</v>
      </c>
      <c r="G17" s="186">
        <v>2622.34</v>
      </c>
      <c r="H17" s="41">
        <v>2622.34</v>
      </c>
      <c r="I17" s="41">
        <v>2622.34</v>
      </c>
      <c r="J17" s="41">
        <v>0</v>
      </c>
      <c r="K17" s="41">
        <v>0</v>
      </c>
      <c r="L17" s="41">
        <v>0</v>
      </c>
      <c r="M17" s="41">
        <v>0</v>
      </c>
      <c r="N17" s="41">
        <v>0</v>
      </c>
      <c r="O17" s="41">
        <v>0</v>
      </c>
      <c r="P17" s="41">
        <v>0</v>
      </c>
    </row>
    <row r="18" spans="1:16" ht="24" customHeight="1">
      <c r="A18" s="199" t="s">
        <v>88</v>
      </c>
      <c r="B18" s="199" t="s">
        <v>90</v>
      </c>
      <c r="C18" s="199" t="s">
        <v>95</v>
      </c>
      <c r="D18" s="200" t="s">
        <v>239</v>
      </c>
      <c r="E18" s="157" t="s">
        <v>240</v>
      </c>
      <c r="F18" s="185" t="s">
        <v>225</v>
      </c>
      <c r="G18" s="186">
        <v>60</v>
      </c>
      <c r="H18" s="41">
        <v>60</v>
      </c>
      <c r="I18" s="41">
        <v>60</v>
      </c>
      <c r="J18" s="41">
        <v>0</v>
      </c>
      <c r="K18" s="41">
        <v>0</v>
      </c>
      <c r="L18" s="41">
        <v>0</v>
      </c>
      <c r="M18" s="41">
        <v>0</v>
      </c>
      <c r="N18" s="41">
        <v>0</v>
      </c>
      <c r="O18" s="41">
        <v>0</v>
      </c>
      <c r="P18" s="41">
        <v>0</v>
      </c>
    </row>
    <row r="19" spans="1:16" ht="24" customHeight="1">
      <c r="A19" s="199" t="s">
        <v>88</v>
      </c>
      <c r="B19" s="199" t="s">
        <v>102</v>
      </c>
      <c r="C19" s="199" t="s">
        <v>90</v>
      </c>
      <c r="D19" s="200" t="s">
        <v>234</v>
      </c>
      <c r="E19" s="157" t="s">
        <v>241</v>
      </c>
      <c r="F19" s="185" t="s">
        <v>225</v>
      </c>
      <c r="G19" s="186">
        <v>150</v>
      </c>
      <c r="H19" s="41">
        <v>150</v>
      </c>
      <c r="I19" s="41">
        <v>150</v>
      </c>
      <c r="J19" s="41">
        <v>0</v>
      </c>
      <c r="K19" s="41">
        <v>0</v>
      </c>
      <c r="L19" s="41">
        <v>0</v>
      </c>
      <c r="M19" s="41">
        <v>0</v>
      </c>
      <c r="N19" s="41">
        <v>0</v>
      </c>
      <c r="O19" s="41">
        <v>0</v>
      </c>
      <c r="P19" s="41">
        <v>0</v>
      </c>
    </row>
    <row r="20" spans="1:16" ht="24" customHeight="1">
      <c r="A20" s="199" t="s">
        <v>88</v>
      </c>
      <c r="B20" s="199" t="s">
        <v>102</v>
      </c>
      <c r="C20" s="199" t="s">
        <v>90</v>
      </c>
      <c r="D20" s="200" t="s">
        <v>234</v>
      </c>
      <c r="E20" s="157" t="s">
        <v>241</v>
      </c>
      <c r="F20" s="185" t="s">
        <v>233</v>
      </c>
      <c r="G20" s="186">
        <v>50</v>
      </c>
      <c r="H20" s="41">
        <v>50</v>
      </c>
      <c r="I20" s="41">
        <v>50</v>
      </c>
      <c r="J20" s="41">
        <v>0</v>
      </c>
      <c r="K20" s="41">
        <v>0</v>
      </c>
      <c r="L20" s="41">
        <v>0</v>
      </c>
      <c r="M20" s="41">
        <v>0</v>
      </c>
      <c r="N20" s="41">
        <v>0</v>
      </c>
      <c r="O20" s="41">
        <v>0</v>
      </c>
      <c r="P20" s="41">
        <v>0</v>
      </c>
    </row>
    <row r="21" spans="1:16" ht="24" customHeight="1">
      <c r="A21" s="199" t="s">
        <v>88</v>
      </c>
      <c r="B21" s="199" t="s">
        <v>99</v>
      </c>
      <c r="C21" s="199" t="s">
        <v>110</v>
      </c>
      <c r="D21" s="200" t="s">
        <v>242</v>
      </c>
      <c r="E21" s="157" t="s">
        <v>243</v>
      </c>
      <c r="F21" s="185" t="s">
        <v>238</v>
      </c>
      <c r="G21" s="186">
        <v>100</v>
      </c>
      <c r="H21" s="41">
        <v>100</v>
      </c>
      <c r="I21" s="41">
        <v>100</v>
      </c>
      <c r="J21" s="41">
        <v>0</v>
      </c>
      <c r="K21" s="41">
        <v>0</v>
      </c>
      <c r="L21" s="41">
        <v>0</v>
      </c>
      <c r="M21" s="41">
        <v>0</v>
      </c>
      <c r="N21" s="41">
        <v>0</v>
      </c>
      <c r="O21" s="41">
        <v>0</v>
      </c>
      <c r="P21" s="41">
        <v>0</v>
      </c>
    </row>
    <row r="22" spans="1:16" ht="24" customHeight="1">
      <c r="A22" s="199" t="s">
        <v>88</v>
      </c>
      <c r="B22" s="199" t="s">
        <v>90</v>
      </c>
      <c r="C22" s="199" t="s">
        <v>97</v>
      </c>
      <c r="D22" s="200" t="s">
        <v>223</v>
      </c>
      <c r="E22" s="157" t="s">
        <v>244</v>
      </c>
      <c r="F22" s="185" t="s">
        <v>225</v>
      </c>
      <c r="G22" s="186">
        <v>10</v>
      </c>
      <c r="H22" s="41">
        <v>10</v>
      </c>
      <c r="I22" s="41">
        <v>10</v>
      </c>
      <c r="J22" s="41">
        <v>0</v>
      </c>
      <c r="K22" s="41">
        <v>0</v>
      </c>
      <c r="L22" s="41">
        <v>0</v>
      </c>
      <c r="M22" s="41">
        <v>0</v>
      </c>
      <c r="N22" s="41">
        <v>0</v>
      </c>
      <c r="O22" s="41">
        <v>0</v>
      </c>
      <c r="P22" s="41">
        <v>0</v>
      </c>
    </row>
    <row r="23" spans="1:16" ht="24" customHeight="1">
      <c r="A23" s="199" t="s">
        <v>75</v>
      </c>
      <c r="B23" s="199" t="s">
        <v>77</v>
      </c>
      <c r="C23" s="199" t="s">
        <v>81</v>
      </c>
      <c r="D23" s="200" t="s">
        <v>245</v>
      </c>
      <c r="E23" s="157" t="s">
        <v>246</v>
      </c>
      <c r="F23" s="185" t="s">
        <v>225</v>
      </c>
      <c r="G23" s="186">
        <v>150</v>
      </c>
      <c r="H23" s="41">
        <v>150</v>
      </c>
      <c r="I23" s="41">
        <v>150</v>
      </c>
      <c r="J23" s="41">
        <v>0</v>
      </c>
      <c r="K23" s="41">
        <v>0</v>
      </c>
      <c r="L23" s="41">
        <v>0</v>
      </c>
      <c r="M23" s="41">
        <v>0</v>
      </c>
      <c r="N23" s="41">
        <v>0</v>
      </c>
      <c r="O23" s="41">
        <v>0</v>
      </c>
      <c r="P23" s="41">
        <v>0</v>
      </c>
    </row>
    <row r="24" spans="1:16" ht="24" customHeight="1">
      <c r="A24" s="199" t="s">
        <v>88</v>
      </c>
      <c r="B24" s="199" t="s">
        <v>90</v>
      </c>
      <c r="C24" s="199" t="s">
        <v>99</v>
      </c>
      <c r="D24" s="200" t="s">
        <v>247</v>
      </c>
      <c r="E24" s="157" t="s">
        <v>248</v>
      </c>
      <c r="F24" s="185" t="s">
        <v>225</v>
      </c>
      <c r="G24" s="186">
        <v>15</v>
      </c>
      <c r="H24" s="41">
        <v>15</v>
      </c>
      <c r="I24" s="41">
        <v>15</v>
      </c>
      <c r="J24" s="41">
        <v>0</v>
      </c>
      <c r="K24" s="41">
        <v>0</v>
      </c>
      <c r="L24" s="41">
        <v>0</v>
      </c>
      <c r="M24" s="41">
        <v>0</v>
      </c>
      <c r="N24" s="41">
        <v>0</v>
      </c>
      <c r="O24" s="41">
        <v>0</v>
      </c>
      <c r="P24" s="41">
        <v>0</v>
      </c>
    </row>
    <row r="25" spans="1:16" ht="24" customHeight="1">
      <c r="A25" s="199" t="s">
        <v>88</v>
      </c>
      <c r="B25" s="199" t="s">
        <v>90</v>
      </c>
      <c r="C25" s="199" t="s">
        <v>97</v>
      </c>
      <c r="D25" s="200" t="s">
        <v>223</v>
      </c>
      <c r="E25" s="157" t="s">
        <v>249</v>
      </c>
      <c r="F25" s="185" t="s">
        <v>204</v>
      </c>
      <c r="G25" s="186">
        <v>3</v>
      </c>
      <c r="H25" s="41">
        <v>3</v>
      </c>
      <c r="I25" s="41">
        <v>3</v>
      </c>
      <c r="J25" s="41">
        <v>0</v>
      </c>
      <c r="K25" s="41">
        <v>0</v>
      </c>
      <c r="L25" s="41">
        <v>0</v>
      </c>
      <c r="M25" s="41">
        <v>0</v>
      </c>
      <c r="N25" s="41">
        <v>0</v>
      </c>
      <c r="O25" s="41">
        <v>0</v>
      </c>
      <c r="P25" s="41">
        <v>0</v>
      </c>
    </row>
    <row r="26" spans="1:16" ht="24" customHeight="1">
      <c r="A26" s="199" t="s">
        <v>88</v>
      </c>
      <c r="B26" s="199" t="s">
        <v>90</v>
      </c>
      <c r="C26" s="199" t="s">
        <v>97</v>
      </c>
      <c r="D26" s="200" t="s">
        <v>223</v>
      </c>
      <c r="E26" s="157" t="s">
        <v>250</v>
      </c>
      <c r="F26" s="185" t="s">
        <v>225</v>
      </c>
      <c r="G26" s="186">
        <v>32</v>
      </c>
      <c r="H26" s="41">
        <v>32</v>
      </c>
      <c r="I26" s="41">
        <v>32</v>
      </c>
      <c r="J26" s="41">
        <v>0</v>
      </c>
      <c r="K26" s="41">
        <v>0</v>
      </c>
      <c r="L26" s="41">
        <v>0</v>
      </c>
      <c r="M26" s="41">
        <v>0</v>
      </c>
      <c r="N26" s="41">
        <v>0</v>
      </c>
      <c r="O26" s="41">
        <v>0</v>
      </c>
      <c r="P26" s="41">
        <v>0</v>
      </c>
    </row>
    <row r="27" spans="1:16" ht="24" customHeight="1">
      <c r="A27" s="199" t="s">
        <v>88</v>
      </c>
      <c r="B27" s="199" t="s">
        <v>90</v>
      </c>
      <c r="C27" s="199" t="s">
        <v>81</v>
      </c>
      <c r="D27" s="200" t="s">
        <v>229</v>
      </c>
      <c r="E27" s="157" t="s">
        <v>251</v>
      </c>
      <c r="F27" s="185" t="s">
        <v>215</v>
      </c>
      <c r="G27" s="186">
        <v>10</v>
      </c>
      <c r="H27" s="41">
        <v>10</v>
      </c>
      <c r="I27" s="41">
        <v>10</v>
      </c>
      <c r="J27" s="41">
        <v>0</v>
      </c>
      <c r="K27" s="41">
        <v>0</v>
      </c>
      <c r="L27" s="41">
        <v>0</v>
      </c>
      <c r="M27" s="41">
        <v>0</v>
      </c>
      <c r="N27" s="41">
        <v>0</v>
      </c>
      <c r="O27" s="41">
        <v>0</v>
      </c>
      <c r="P27" s="41">
        <v>0</v>
      </c>
    </row>
    <row r="28" spans="1:16" ht="24" customHeight="1">
      <c r="A28" s="199" t="s">
        <v>88</v>
      </c>
      <c r="B28" s="199" t="s">
        <v>90</v>
      </c>
      <c r="C28" s="199" t="s">
        <v>99</v>
      </c>
      <c r="D28" s="200" t="s">
        <v>247</v>
      </c>
      <c r="E28" s="157" t="s">
        <v>252</v>
      </c>
      <c r="F28" s="185" t="s">
        <v>253</v>
      </c>
      <c r="G28" s="186">
        <v>98</v>
      </c>
      <c r="H28" s="41">
        <v>98</v>
      </c>
      <c r="I28" s="41">
        <v>98</v>
      </c>
      <c r="J28" s="41">
        <v>0</v>
      </c>
      <c r="K28" s="41">
        <v>0</v>
      </c>
      <c r="L28" s="41">
        <v>0</v>
      </c>
      <c r="M28" s="41">
        <v>0</v>
      </c>
      <c r="N28" s="41">
        <v>0</v>
      </c>
      <c r="O28" s="41">
        <v>0</v>
      </c>
      <c r="P28" s="41">
        <v>0</v>
      </c>
    </row>
    <row r="29" spans="1:16" ht="24" customHeight="1">
      <c r="A29" s="199" t="s">
        <v>88</v>
      </c>
      <c r="B29" s="199" t="s">
        <v>90</v>
      </c>
      <c r="C29" s="199" t="s">
        <v>81</v>
      </c>
      <c r="D29" s="200" t="s">
        <v>229</v>
      </c>
      <c r="E29" s="157" t="s">
        <v>254</v>
      </c>
      <c r="F29" s="185" t="s">
        <v>197</v>
      </c>
      <c r="G29" s="186">
        <v>96.86</v>
      </c>
      <c r="H29" s="41">
        <v>96.86</v>
      </c>
      <c r="I29" s="41">
        <v>96.86</v>
      </c>
      <c r="J29" s="41">
        <v>0</v>
      </c>
      <c r="K29" s="41">
        <v>0</v>
      </c>
      <c r="L29" s="41">
        <v>0</v>
      </c>
      <c r="M29" s="41">
        <v>0</v>
      </c>
      <c r="N29" s="41">
        <v>0</v>
      </c>
      <c r="O29" s="41">
        <v>0</v>
      </c>
      <c r="P29" s="41">
        <v>0</v>
      </c>
    </row>
  </sheetData>
  <sheetProtection/>
  <mergeCells count="6">
    <mergeCell ref="A4:A5"/>
    <mergeCell ref="B4:B5"/>
    <mergeCell ref="C4:C5"/>
    <mergeCell ref="D4:D5"/>
    <mergeCell ref="E4:E5"/>
    <mergeCell ref="F4:F5"/>
  </mergeCells>
  <printOptions horizontalCentered="1"/>
  <pageMargins left="0.775" right="0.7597222222222222" top="1" bottom="1" header="0.5" footer="0.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S9"/>
  <sheetViews>
    <sheetView showGridLines="0" showZeros="0" workbookViewId="0" topLeftCell="A1">
      <selection activeCell="E16" sqref="E16"/>
    </sheetView>
  </sheetViews>
  <sheetFormatPr defaultColWidth="9.16015625" defaultRowHeight="12.75" customHeight="1"/>
  <cols>
    <col min="1" max="1" width="5.33203125" style="0" customWidth="1"/>
    <col min="2" max="2" width="4.5" style="0" customWidth="1"/>
    <col min="3" max="3" width="4.33203125" style="0" customWidth="1"/>
    <col min="4" max="4" width="32.33203125" style="188" customWidth="1"/>
    <col min="5" max="5" width="31.16015625" style="0" customWidth="1"/>
    <col min="6" max="6" width="26.16015625" style="0" customWidth="1"/>
    <col min="7" max="7" width="13.33203125" style="0" customWidth="1"/>
    <col min="8" max="8" width="12.33203125" style="0" customWidth="1"/>
    <col min="9" max="9" width="12.5" style="0" customWidth="1"/>
    <col min="10" max="10" width="8.5" style="0" customWidth="1"/>
    <col min="11" max="11" width="11.83203125" style="0" customWidth="1"/>
    <col min="12" max="12" width="10.5" style="0" customWidth="1"/>
    <col min="13" max="13" width="5.66015625" style="0" customWidth="1"/>
    <col min="14" max="14" width="7.83203125" style="0" customWidth="1"/>
    <col min="15" max="15" width="8" style="0" customWidth="1"/>
    <col min="16" max="16" width="6" style="0" customWidth="1"/>
    <col min="17" max="251" width="9.16015625" style="0" customWidth="1"/>
  </cols>
  <sheetData>
    <row r="1" spans="1:6" ht="9.75" customHeight="1">
      <c r="A1" s="18"/>
      <c r="F1" s="18"/>
    </row>
    <row r="2" spans="1:16" ht="22.5" customHeight="1">
      <c r="A2" s="189" t="s">
        <v>255</v>
      </c>
      <c r="B2" s="190"/>
      <c r="C2" s="190"/>
      <c r="D2" s="191"/>
      <c r="E2" s="190"/>
      <c r="F2" s="144"/>
      <c r="G2" s="190"/>
      <c r="H2" s="190"/>
      <c r="I2" s="190"/>
      <c r="J2" s="190"/>
      <c r="K2" s="190"/>
      <c r="L2" s="190"/>
      <c r="M2" s="190"/>
      <c r="N2" s="190"/>
      <c r="O2" s="34"/>
      <c r="P2" s="34"/>
    </row>
    <row r="3" spans="1:16" ht="22.5" customHeight="1">
      <c r="A3" s="192"/>
      <c r="B3" s="193"/>
      <c r="C3" s="193"/>
      <c r="D3" s="194"/>
      <c r="E3" s="193"/>
      <c r="F3" s="192"/>
      <c r="G3" s="193"/>
      <c r="H3" s="193"/>
      <c r="I3" s="193"/>
      <c r="J3" s="193"/>
      <c r="K3" s="193"/>
      <c r="L3" s="193"/>
      <c r="M3" s="193"/>
      <c r="N3" s="193"/>
      <c r="P3" s="201" t="s">
        <v>1</v>
      </c>
    </row>
    <row r="4" spans="1:16" ht="22.5" customHeight="1">
      <c r="A4" s="151" t="s">
        <v>68</v>
      </c>
      <c r="B4" s="151" t="s">
        <v>69</v>
      </c>
      <c r="C4" s="151" t="s">
        <v>70</v>
      </c>
      <c r="D4" s="86" t="s">
        <v>71</v>
      </c>
      <c r="E4" s="151" t="s">
        <v>218</v>
      </c>
      <c r="F4" s="195" t="s">
        <v>219</v>
      </c>
      <c r="G4" s="196" t="s">
        <v>220</v>
      </c>
      <c r="H4" s="64"/>
      <c r="I4" s="202"/>
      <c r="J4" s="202"/>
      <c r="K4" s="202"/>
      <c r="L4" s="202"/>
      <c r="M4" s="202"/>
      <c r="N4" s="202"/>
      <c r="O4" s="64"/>
      <c r="P4" s="64"/>
    </row>
    <row r="5" spans="1:16" ht="39" customHeight="1">
      <c r="A5" s="151"/>
      <c r="B5" s="151"/>
      <c r="C5" s="151"/>
      <c r="D5" s="86"/>
      <c r="E5" s="151"/>
      <c r="F5" s="195"/>
      <c r="G5" s="87" t="s">
        <v>55</v>
      </c>
      <c r="H5" s="66" t="s">
        <v>221</v>
      </c>
      <c r="I5" s="203" t="s">
        <v>57</v>
      </c>
      <c r="J5" s="203" t="s">
        <v>58</v>
      </c>
      <c r="K5" s="203" t="s">
        <v>59</v>
      </c>
      <c r="L5" s="203" t="s">
        <v>60</v>
      </c>
      <c r="M5" s="203" t="s">
        <v>61</v>
      </c>
      <c r="N5" s="203" t="s">
        <v>62</v>
      </c>
      <c r="O5" s="66" t="s">
        <v>63</v>
      </c>
      <c r="P5" s="66" t="s">
        <v>46</v>
      </c>
    </row>
    <row r="6" spans="1:16" ht="24" customHeight="1">
      <c r="A6" s="155" t="s">
        <v>64</v>
      </c>
      <c r="B6" s="197" t="s">
        <v>64</v>
      </c>
      <c r="C6" s="197" t="s">
        <v>64</v>
      </c>
      <c r="D6" s="198" t="s">
        <v>64</v>
      </c>
      <c r="E6" s="197" t="s">
        <v>64</v>
      </c>
      <c r="F6" s="155" t="s">
        <v>64</v>
      </c>
      <c r="G6" s="38">
        <v>1</v>
      </c>
      <c r="H6" s="38">
        <f aca="true" t="shared" si="0" ref="H6:P6">G6+1</f>
        <v>2</v>
      </c>
      <c r="I6" s="38">
        <f t="shared" si="0"/>
        <v>3</v>
      </c>
      <c r="J6" s="38">
        <f t="shared" si="0"/>
        <v>4</v>
      </c>
      <c r="K6" s="38">
        <f t="shared" si="0"/>
        <v>5</v>
      </c>
      <c r="L6" s="38">
        <f t="shared" si="0"/>
        <v>6</v>
      </c>
      <c r="M6" s="38">
        <f t="shared" si="0"/>
        <v>7</v>
      </c>
      <c r="N6" s="38">
        <f t="shared" si="0"/>
        <v>8</v>
      </c>
      <c r="O6" s="38">
        <f t="shared" si="0"/>
        <v>9</v>
      </c>
      <c r="P6" s="38">
        <f t="shared" si="0"/>
        <v>10</v>
      </c>
    </row>
    <row r="7" spans="1:19" ht="24" customHeight="1">
      <c r="A7" s="199"/>
      <c r="B7" s="199"/>
      <c r="C7" s="199"/>
      <c r="D7" s="200"/>
      <c r="E7" s="157" t="s">
        <v>163</v>
      </c>
      <c r="F7" s="185"/>
      <c r="G7" s="186">
        <v>207.3</v>
      </c>
      <c r="H7" s="41">
        <v>207.3</v>
      </c>
      <c r="I7" s="41">
        <v>207.3</v>
      </c>
      <c r="J7" s="41">
        <v>0</v>
      </c>
      <c r="K7" s="41">
        <v>0</v>
      </c>
      <c r="L7" s="41">
        <v>0</v>
      </c>
      <c r="M7" s="41">
        <v>0</v>
      </c>
      <c r="N7" s="41">
        <v>0</v>
      </c>
      <c r="O7" s="41">
        <v>0</v>
      </c>
      <c r="P7" s="41">
        <v>0</v>
      </c>
      <c r="S7" s="18"/>
    </row>
    <row r="8" spans="1:16" ht="24" customHeight="1">
      <c r="A8" s="199"/>
      <c r="B8" s="199"/>
      <c r="C8" s="199"/>
      <c r="D8" s="200"/>
      <c r="E8" s="157" t="s">
        <v>228</v>
      </c>
      <c r="F8" s="185"/>
      <c r="G8" s="186">
        <v>207.3</v>
      </c>
      <c r="H8" s="41">
        <v>207.3</v>
      </c>
      <c r="I8" s="41">
        <v>207.3</v>
      </c>
      <c r="J8" s="41">
        <v>0</v>
      </c>
      <c r="K8" s="41">
        <v>0</v>
      </c>
      <c r="L8" s="41">
        <v>0</v>
      </c>
      <c r="M8" s="41">
        <v>0</v>
      </c>
      <c r="N8" s="41">
        <v>0</v>
      </c>
      <c r="O8" s="41">
        <v>0</v>
      </c>
      <c r="P8" s="41">
        <v>0</v>
      </c>
    </row>
    <row r="9" spans="1:18" ht="24" customHeight="1">
      <c r="A9" s="199" t="s">
        <v>88</v>
      </c>
      <c r="B9" s="199" t="s">
        <v>90</v>
      </c>
      <c r="C9" s="199" t="s">
        <v>102</v>
      </c>
      <c r="D9" s="200" t="s">
        <v>256</v>
      </c>
      <c r="E9" s="157" t="s">
        <v>257</v>
      </c>
      <c r="F9" s="185" t="s">
        <v>258</v>
      </c>
      <c r="G9" s="186">
        <v>207.3</v>
      </c>
      <c r="H9" s="41">
        <v>207.3</v>
      </c>
      <c r="I9" s="41">
        <v>207.3</v>
      </c>
      <c r="J9" s="41">
        <v>0</v>
      </c>
      <c r="K9" s="41">
        <v>0</v>
      </c>
      <c r="L9" s="41">
        <v>0</v>
      </c>
      <c r="M9" s="41">
        <v>0</v>
      </c>
      <c r="N9" s="41">
        <v>0</v>
      </c>
      <c r="O9" s="41">
        <v>0</v>
      </c>
      <c r="P9" s="41">
        <v>0</v>
      </c>
      <c r="R9" s="18"/>
    </row>
  </sheetData>
  <sheetProtection/>
  <mergeCells count="6">
    <mergeCell ref="A4:A5"/>
    <mergeCell ref="B4:B5"/>
    <mergeCell ref="C4:C5"/>
    <mergeCell ref="D4:D5"/>
    <mergeCell ref="E4:E5"/>
    <mergeCell ref="F4:F5"/>
  </mergeCells>
  <printOptions horizontalCentered="1"/>
  <pageMargins left="0.775" right="0.7597222222222222" top="1" bottom="1" header="0.5" footer="0.5"/>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L7"/>
  <sheetViews>
    <sheetView showGridLines="0" showZeros="0" workbookViewId="0" topLeftCell="A1">
      <selection activeCell="F11" sqref="F11"/>
    </sheetView>
  </sheetViews>
  <sheetFormatPr defaultColWidth="9.16015625" defaultRowHeight="12.75" customHeight="1"/>
  <cols>
    <col min="1" max="1" width="34.16015625" style="0" customWidth="1"/>
    <col min="2" max="2" width="11" style="0" customWidth="1"/>
    <col min="3" max="3" width="51.83203125" style="0" customWidth="1"/>
    <col min="4" max="4" width="11" style="0" customWidth="1"/>
    <col min="5" max="5" width="10.33203125" style="0" customWidth="1"/>
    <col min="6" max="6" width="6.66015625" style="0" customWidth="1"/>
    <col min="7" max="8" width="8.83203125" style="0" customWidth="1"/>
    <col min="9" max="9" width="7.83203125" style="0" customWidth="1"/>
    <col min="10" max="10" width="11.33203125" style="0" customWidth="1"/>
    <col min="11" max="11" width="8.16015625" style="0" customWidth="1"/>
    <col min="12" max="255" width="9.16015625" style="0" customWidth="1"/>
  </cols>
  <sheetData>
    <row r="1" ht="9.75" customHeight="1">
      <c r="A1" s="18"/>
    </row>
    <row r="2" spans="1:12" ht="24.75" customHeight="1">
      <c r="A2" s="174" t="s">
        <v>259</v>
      </c>
      <c r="B2" s="174"/>
      <c r="C2" s="174"/>
      <c r="D2" s="174"/>
      <c r="E2" s="174"/>
      <c r="F2" s="174"/>
      <c r="G2" s="174"/>
      <c r="H2" s="174"/>
      <c r="I2" s="174"/>
      <c r="J2" s="174"/>
      <c r="K2" s="174"/>
      <c r="L2" s="174"/>
    </row>
    <row r="3" spans="1:12" ht="18.75" customHeight="1">
      <c r="A3" s="95"/>
      <c r="B3" s="105"/>
      <c r="C3" s="105"/>
      <c r="D3" s="105"/>
      <c r="E3" s="175"/>
      <c r="F3" s="175"/>
      <c r="G3" s="175"/>
      <c r="H3" s="175"/>
      <c r="L3" s="187" t="s">
        <v>1</v>
      </c>
    </row>
    <row r="4" spans="1:12" ht="22.5" customHeight="1">
      <c r="A4" s="99" t="s">
        <v>54</v>
      </c>
      <c r="B4" s="100" t="s">
        <v>260</v>
      </c>
      <c r="C4" s="100" t="s">
        <v>261</v>
      </c>
      <c r="D4" s="101" t="s">
        <v>55</v>
      </c>
      <c r="E4" s="102" t="s">
        <v>262</v>
      </c>
      <c r="F4" s="104"/>
      <c r="G4" s="130"/>
      <c r="H4" s="131"/>
      <c r="I4" s="118" t="s">
        <v>263</v>
      </c>
      <c r="J4" s="118" t="s">
        <v>264</v>
      </c>
      <c r="K4" s="118" t="s">
        <v>265</v>
      </c>
      <c r="L4" s="124" t="s">
        <v>266</v>
      </c>
    </row>
    <row r="5" spans="1:12" ht="42" customHeight="1">
      <c r="A5" s="99"/>
      <c r="B5" s="100"/>
      <c r="C5" s="100"/>
      <c r="D5" s="101"/>
      <c r="E5" s="176" t="s">
        <v>267</v>
      </c>
      <c r="F5" s="177" t="s">
        <v>268</v>
      </c>
      <c r="G5" s="178" t="s">
        <v>269</v>
      </c>
      <c r="H5" s="179" t="s">
        <v>270</v>
      </c>
      <c r="I5" s="118"/>
      <c r="J5" s="118"/>
      <c r="K5" s="118"/>
      <c r="L5" s="124"/>
    </row>
    <row r="6" spans="1:12" ht="22.5" customHeight="1">
      <c r="A6" s="180" t="s">
        <v>64</v>
      </c>
      <c r="B6" s="180" t="s">
        <v>64</v>
      </c>
      <c r="C6" s="181" t="s">
        <v>64</v>
      </c>
      <c r="D6" s="182">
        <v>1</v>
      </c>
      <c r="E6" s="183">
        <v>2</v>
      </c>
      <c r="F6" s="183">
        <v>3</v>
      </c>
      <c r="G6" s="184">
        <v>4</v>
      </c>
      <c r="H6" s="184">
        <v>5</v>
      </c>
      <c r="I6" s="120">
        <v>6</v>
      </c>
      <c r="J6" s="120">
        <v>7</v>
      </c>
      <c r="K6" s="120">
        <v>8</v>
      </c>
      <c r="L6" s="120">
        <v>9</v>
      </c>
    </row>
    <row r="7" spans="1:12" ht="22.5" customHeight="1">
      <c r="A7" s="39" t="s">
        <v>66</v>
      </c>
      <c r="B7" s="39" t="s">
        <v>271</v>
      </c>
      <c r="C7" s="185" t="s">
        <v>272</v>
      </c>
      <c r="D7" s="186">
        <v>50</v>
      </c>
      <c r="E7" s="41">
        <v>50</v>
      </c>
      <c r="F7" s="41">
        <v>0</v>
      </c>
      <c r="G7" s="41">
        <v>0</v>
      </c>
      <c r="H7" s="41">
        <v>0</v>
      </c>
      <c r="I7" s="41">
        <v>0</v>
      </c>
      <c r="J7" s="41">
        <v>0</v>
      </c>
      <c r="K7" s="41">
        <v>0</v>
      </c>
      <c r="L7" s="41">
        <v>0</v>
      </c>
    </row>
  </sheetData>
  <sheetProtection/>
  <mergeCells count="9">
    <mergeCell ref="A2:L2"/>
    <mergeCell ref="A4:A5"/>
    <mergeCell ref="B4:B5"/>
    <mergeCell ref="C4:C5"/>
    <mergeCell ref="D4:D5"/>
    <mergeCell ref="I4:I5"/>
    <mergeCell ref="J4:J5"/>
    <mergeCell ref="K4:K5"/>
    <mergeCell ref="L4:L5"/>
  </mergeCells>
  <printOptions horizontalCentered="1"/>
  <pageMargins left="0.7479166666666667" right="0.4722222222222222" top="1" bottom="1" header="0.5" footer="0.5"/>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U119"/>
  <sheetViews>
    <sheetView showGridLines="0" showZeros="0" zoomScale="75" zoomScaleNormal="75" workbookViewId="0" topLeftCell="A1">
      <selection activeCell="A120" sqref="A120:IV477"/>
    </sheetView>
  </sheetViews>
  <sheetFormatPr defaultColWidth="9.16015625" defaultRowHeight="12.75" customHeight="1"/>
  <cols>
    <col min="1" max="1" width="31.83203125" style="113" customWidth="1"/>
    <col min="2" max="2" width="17" style="113" customWidth="1"/>
    <col min="3" max="3" width="16.33203125" style="113" customWidth="1"/>
    <col min="4" max="4" width="18.16015625" style="113" customWidth="1"/>
    <col min="5" max="5" width="10.16015625" style="0" customWidth="1"/>
    <col min="6" max="6" width="8.16015625" style="141" customWidth="1"/>
    <col min="7" max="7" width="6.16015625" style="0" customWidth="1"/>
    <col min="8" max="8" width="11.16015625" style="0" customWidth="1"/>
    <col min="9" max="9" width="11.33203125" style="0" customWidth="1"/>
    <col min="10" max="10" width="10.33203125" style="0" customWidth="1"/>
    <col min="11" max="11" width="8.33203125" style="0" customWidth="1"/>
    <col min="12" max="12" width="9.16015625" style="0" customWidth="1"/>
    <col min="13" max="13" width="8.33203125" style="0" customWidth="1"/>
    <col min="14" max="14" width="5.83203125" style="0" customWidth="1"/>
    <col min="15" max="15" width="10.83203125" style="0" customWidth="1"/>
    <col min="16" max="16" width="8.33203125" style="0" customWidth="1"/>
    <col min="17" max="17" width="6.66015625" style="0" customWidth="1"/>
    <col min="18" max="18" width="16.5" style="0" customWidth="1"/>
    <col min="19" max="19" width="13" style="0" customWidth="1"/>
    <col min="20" max="20" width="19.33203125" style="0" customWidth="1"/>
  </cols>
  <sheetData>
    <row r="1" spans="5:20" ht="12.75" customHeight="1">
      <c r="E1" s="18"/>
      <c r="G1" s="18"/>
      <c r="H1" s="18"/>
      <c r="I1" s="18"/>
      <c r="J1" s="18"/>
      <c r="K1" s="18"/>
      <c r="L1" s="18"/>
      <c r="M1" s="18"/>
      <c r="N1" s="18"/>
      <c r="O1" s="18"/>
      <c r="P1" s="18"/>
      <c r="Q1" s="18"/>
      <c r="R1" s="18"/>
      <c r="S1" s="18"/>
      <c r="T1" s="18"/>
    </row>
    <row r="2" spans="1:20" ht="25.5" customHeight="1">
      <c r="A2" s="142" t="s">
        <v>273</v>
      </c>
      <c r="B2" s="143"/>
      <c r="C2" s="143"/>
      <c r="D2" s="143"/>
      <c r="E2" s="144"/>
      <c r="F2" s="145"/>
      <c r="G2" s="144"/>
      <c r="H2" s="144"/>
      <c r="I2" s="144"/>
      <c r="J2" s="144"/>
      <c r="K2" s="144"/>
      <c r="L2" s="144"/>
      <c r="M2" s="144"/>
      <c r="N2" s="144"/>
      <c r="O2" s="144"/>
      <c r="P2" s="144"/>
      <c r="Q2" s="144"/>
      <c r="R2" s="144"/>
      <c r="S2" s="144"/>
      <c r="T2" s="144"/>
    </row>
    <row r="3" spans="1:20" ht="15.75" customHeight="1">
      <c r="A3" s="146"/>
      <c r="B3" s="147"/>
      <c r="C3" s="147"/>
      <c r="D3" s="147"/>
      <c r="E3" s="148"/>
      <c r="F3" s="149"/>
      <c r="G3" s="148"/>
      <c r="H3" s="148"/>
      <c r="I3" s="148"/>
      <c r="J3" s="148"/>
      <c r="K3" s="148"/>
      <c r="L3" s="148"/>
      <c r="M3" s="148"/>
      <c r="N3" s="47"/>
      <c r="O3" s="47"/>
      <c r="P3" s="47"/>
      <c r="Q3" s="47"/>
      <c r="R3" s="47"/>
      <c r="S3" s="47"/>
      <c r="T3" s="166" t="s">
        <v>1</v>
      </c>
    </row>
    <row r="4" spans="1:20" ht="18.75" customHeight="1">
      <c r="A4" s="86" t="s">
        <v>54</v>
      </c>
      <c r="B4" s="150" t="s">
        <v>274</v>
      </c>
      <c r="C4" s="150" t="s">
        <v>275</v>
      </c>
      <c r="D4" s="150" t="s">
        <v>276</v>
      </c>
      <c r="E4" s="99" t="s">
        <v>277</v>
      </c>
      <c r="F4" s="151" t="s">
        <v>278</v>
      </c>
      <c r="G4" s="152" t="s">
        <v>279</v>
      </c>
      <c r="H4" s="153" t="s">
        <v>220</v>
      </c>
      <c r="I4" s="153"/>
      <c r="J4" s="160"/>
      <c r="K4" s="161"/>
      <c r="L4" s="160"/>
      <c r="M4" s="160"/>
      <c r="N4" s="160"/>
      <c r="O4" s="162"/>
      <c r="P4" s="163"/>
      <c r="Q4" s="163"/>
      <c r="R4" s="86" t="s">
        <v>280</v>
      </c>
      <c r="S4" s="66" t="s">
        <v>281</v>
      </c>
      <c r="T4" s="87" t="s">
        <v>282</v>
      </c>
    </row>
    <row r="5" spans="1:20" ht="18.75" customHeight="1">
      <c r="A5" s="86"/>
      <c r="B5" s="150"/>
      <c r="C5" s="150"/>
      <c r="D5" s="150"/>
      <c r="E5" s="99"/>
      <c r="F5" s="151"/>
      <c r="G5" s="152"/>
      <c r="H5" s="150" t="s">
        <v>55</v>
      </c>
      <c r="I5" s="164" t="s">
        <v>221</v>
      </c>
      <c r="J5" s="152" t="s">
        <v>57</v>
      </c>
      <c r="K5" s="165" t="s">
        <v>58</v>
      </c>
      <c r="L5" s="164" t="s">
        <v>59</v>
      </c>
      <c r="M5" s="164" t="s">
        <v>60</v>
      </c>
      <c r="N5" s="164" t="s">
        <v>61</v>
      </c>
      <c r="O5" s="164" t="s">
        <v>62</v>
      </c>
      <c r="P5" s="66" t="s">
        <v>63</v>
      </c>
      <c r="Q5" s="86" t="s">
        <v>46</v>
      </c>
      <c r="R5" s="86"/>
      <c r="S5" s="66"/>
      <c r="T5" s="87"/>
    </row>
    <row r="6" spans="1:20" ht="39.75" customHeight="1">
      <c r="A6" s="86"/>
      <c r="B6" s="150"/>
      <c r="C6" s="150"/>
      <c r="D6" s="150"/>
      <c r="E6" s="99"/>
      <c r="F6" s="151"/>
      <c r="G6" s="152"/>
      <c r="H6" s="150"/>
      <c r="I6" s="164"/>
      <c r="J6" s="152"/>
      <c r="K6" s="165"/>
      <c r="L6" s="164"/>
      <c r="M6" s="164"/>
      <c r="N6" s="164"/>
      <c r="O6" s="164"/>
      <c r="P6" s="66"/>
      <c r="Q6" s="86"/>
      <c r="R6" s="86"/>
      <c r="S6" s="66"/>
      <c r="T6" s="87"/>
    </row>
    <row r="7" spans="1:20" ht="18.75" customHeight="1">
      <c r="A7" s="154" t="s">
        <v>64</v>
      </c>
      <c r="B7" s="154" t="s">
        <v>64</v>
      </c>
      <c r="C7" s="154" t="s">
        <v>64</v>
      </c>
      <c r="D7" s="154" t="s">
        <v>64</v>
      </c>
      <c r="E7" s="155" t="s">
        <v>64</v>
      </c>
      <c r="F7" s="156" t="s">
        <v>64</v>
      </c>
      <c r="G7" s="155" t="s">
        <v>64</v>
      </c>
      <c r="H7" s="155">
        <v>1</v>
      </c>
      <c r="I7" s="155">
        <f aca="true" t="shared" si="0" ref="I7:Q7">H7+1</f>
        <v>2</v>
      </c>
      <c r="J7" s="155">
        <f t="shared" si="0"/>
        <v>3</v>
      </c>
      <c r="K7" s="155">
        <f t="shared" si="0"/>
        <v>4</v>
      </c>
      <c r="L7" s="155">
        <f t="shared" si="0"/>
        <v>5</v>
      </c>
      <c r="M7" s="155">
        <f t="shared" si="0"/>
        <v>6</v>
      </c>
      <c r="N7" s="155">
        <f t="shared" si="0"/>
        <v>7</v>
      </c>
      <c r="O7" s="155">
        <f t="shared" si="0"/>
        <v>8</v>
      </c>
      <c r="P7" s="155">
        <f t="shared" si="0"/>
        <v>9</v>
      </c>
      <c r="Q7" s="155">
        <f t="shared" si="0"/>
        <v>10</v>
      </c>
      <c r="R7" s="155" t="s">
        <v>64</v>
      </c>
      <c r="S7" s="155" t="s">
        <v>64</v>
      </c>
      <c r="T7" s="155" t="s">
        <v>64</v>
      </c>
    </row>
    <row r="8" spans="1:20" ht="18.75" customHeight="1">
      <c r="A8" s="157"/>
      <c r="B8" s="158"/>
      <c r="C8" s="158"/>
      <c r="D8" s="158" t="s">
        <v>65</v>
      </c>
      <c r="E8" s="157"/>
      <c r="F8" s="159">
        <f>SUM(F9:F119)</f>
        <v>892</v>
      </c>
      <c r="G8" s="159">
        <f aca="true" t="shared" si="1" ref="G8:Q8">SUM(G9:G119)</f>
        <v>0</v>
      </c>
      <c r="H8" s="159">
        <f t="shared" si="1"/>
        <v>519.3700000000001</v>
      </c>
      <c r="I8" s="159">
        <f t="shared" si="1"/>
        <v>388.7700000000001</v>
      </c>
      <c r="J8" s="159">
        <f t="shared" si="1"/>
        <v>388.7700000000001</v>
      </c>
      <c r="K8" s="159">
        <f t="shared" si="1"/>
        <v>0</v>
      </c>
      <c r="L8" s="159">
        <f t="shared" si="1"/>
        <v>0</v>
      </c>
      <c r="M8" s="159">
        <f t="shared" si="1"/>
        <v>0</v>
      </c>
      <c r="N8" s="159">
        <f t="shared" si="1"/>
        <v>0</v>
      </c>
      <c r="O8" s="159">
        <f t="shared" si="1"/>
        <v>0</v>
      </c>
      <c r="P8" s="159">
        <f t="shared" si="1"/>
        <v>0</v>
      </c>
      <c r="Q8" s="159">
        <f t="shared" si="1"/>
        <v>130.6</v>
      </c>
      <c r="R8" s="157"/>
      <c r="S8" s="167"/>
      <c r="T8" s="168" t="s">
        <v>283</v>
      </c>
    </row>
    <row r="9" spans="1:20" ht="19.5" customHeight="1">
      <c r="A9" s="157" t="s">
        <v>66</v>
      </c>
      <c r="B9" s="158" t="s">
        <v>284</v>
      </c>
      <c r="C9" s="158" t="s">
        <v>285</v>
      </c>
      <c r="D9" s="158" t="s">
        <v>286</v>
      </c>
      <c r="E9" s="157"/>
      <c r="F9" s="159">
        <v>1</v>
      </c>
      <c r="G9" s="99" t="s">
        <v>287</v>
      </c>
      <c r="H9" s="41">
        <v>3</v>
      </c>
      <c r="I9" s="41">
        <v>3</v>
      </c>
      <c r="J9" s="41">
        <v>3</v>
      </c>
      <c r="K9" s="41">
        <v>0</v>
      </c>
      <c r="L9" s="41">
        <v>0</v>
      </c>
      <c r="M9" s="41">
        <v>0</v>
      </c>
      <c r="N9" s="41">
        <v>0</v>
      </c>
      <c r="O9" s="41">
        <v>0</v>
      </c>
      <c r="P9" s="41">
        <v>0</v>
      </c>
      <c r="Q9" s="41">
        <v>0</v>
      </c>
      <c r="R9" s="157" t="s">
        <v>288</v>
      </c>
      <c r="S9" s="167">
        <v>44013</v>
      </c>
      <c r="T9" s="168" t="s">
        <v>283</v>
      </c>
    </row>
    <row r="10" spans="1:20" ht="36" customHeight="1">
      <c r="A10" s="157" t="s">
        <v>66</v>
      </c>
      <c r="B10" s="158" t="s">
        <v>289</v>
      </c>
      <c r="C10" s="158" t="s">
        <v>290</v>
      </c>
      <c r="D10" s="158" t="s">
        <v>291</v>
      </c>
      <c r="E10" s="157"/>
      <c r="F10" s="159">
        <v>1</v>
      </c>
      <c r="G10" s="99" t="s">
        <v>70</v>
      </c>
      <c r="H10" s="41">
        <v>98</v>
      </c>
      <c r="I10" s="41">
        <v>98</v>
      </c>
      <c r="J10" s="41">
        <v>98</v>
      </c>
      <c r="K10" s="41">
        <v>0</v>
      </c>
      <c r="L10" s="41">
        <v>0</v>
      </c>
      <c r="M10" s="41">
        <v>0</v>
      </c>
      <c r="N10" s="41">
        <v>0</v>
      </c>
      <c r="O10" s="41">
        <v>0</v>
      </c>
      <c r="P10" s="41">
        <v>0</v>
      </c>
      <c r="Q10" s="41">
        <v>0</v>
      </c>
      <c r="R10" s="157" t="s">
        <v>292</v>
      </c>
      <c r="S10" s="167">
        <v>44075</v>
      </c>
      <c r="T10" s="168" t="s">
        <v>283</v>
      </c>
    </row>
    <row r="11" spans="1:20" ht="19.5" customHeight="1">
      <c r="A11" s="157" t="s">
        <v>66</v>
      </c>
      <c r="B11" s="158" t="s">
        <v>293</v>
      </c>
      <c r="C11" s="158" t="s">
        <v>285</v>
      </c>
      <c r="D11" s="158" t="s">
        <v>294</v>
      </c>
      <c r="E11" s="157"/>
      <c r="F11" s="159">
        <v>2</v>
      </c>
      <c r="G11" s="99" t="s">
        <v>287</v>
      </c>
      <c r="H11" s="41">
        <v>0.12</v>
      </c>
      <c r="I11" s="41">
        <v>0.12</v>
      </c>
      <c r="J11" s="41">
        <v>0.12</v>
      </c>
      <c r="K11" s="41">
        <v>0</v>
      </c>
      <c r="L11" s="41">
        <v>0</v>
      </c>
      <c r="M11" s="41">
        <v>0</v>
      </c>
      <c r="N11" s="41">
        <v>0</v>
      </c>
      <c r="O11" s="41">
        <v>0</v>
      </c>
      <c r="P11" s="41">
        <v>0</v>
      </c>
      <c r="Q11" s="41">
        <v>0</v>
      </c>
      <c r="R11" s="157" t="s">
        <v>288</v>
      </c>
      <c r="S11" s="167">
        <v>43983</v>
      </c>
      <c r="T11" s="168" t="s">
        <v>283</v>
      </c>
    </row>
    <row r="12" spans="1:20" ht="19.5" customHeight="1">
      <c r="A12" s="157" t="s">
        <v>66</v>
      </c>
      <c r="B12" s="158" t="s">
        <v>295</v>
      </c>
      <c r="C12" s="158" t="s">
        <v>285</v>
      </c>
      <c r="D12" s="158" t="s">
        <v>296</v>
      </c>
      <c r="E12" s="157"/>
      <c r="F12" s="159">
        <v>120</v>
      </c>
      <c r="G12" s="99" t="s">
        <v>297</v>
      </c>
      <c r="H12" s="41">
        <v>2.64</v>
      </c>
      <c r="I12" s="41">
        <v>2.64</v>
      </c>
      <c r="J12" s="41">
        <v>2.64</v>
      </c>
      <c r="K12" s="41">
        <v>0</v>
      </c>
      <c r="L12" s="41">
        <v>0</v>
      </c>
      <c r="M12" s="41">
        <v>0</v>
      </c>
      <c r="N12" s="41">
        <v>0</v>
      </c>
      <c r="O12" s="41">
        <v>0</v>
      </c>
      <c r="P12" s="41">
        <v>0</v>
      </c>
      <c r="Q12" s="41">
        <v>0</v>
      </c>
      <c r="R12" s="157" t="s">
        <v>288</v>
      </c>
      <c r="S12" s="167">
        <v>44044</v>
      </c>
      <c r="T12" s="168" t="s">
        <v>283</v>
      </c>
    </row>
    <row r="13" spans="1:20" ht="19.5" customHeight="1">
      <c r="A13" s="157" t="s">
        <v>66</v>
      </c>
      <c r="B13" s="158" t="s">
        <v>298</v>
      </c>
      <c r="C13" s="158" t="s">
        <v>285</v>
      </c>
      <c r="D13" s="158" t="s">
        <v>299</v>
      </c>
      <c r="E13" s="157"/>
      <c r="F13" s="159">
        <v>1</v>
      </c>
      <c r="G13" s="99"/>
      <c r="H13" s="41">
        <v>1.5</v>
      </c>
      <c r="I13" s="41">
        <v>1.5</v>
      </c>
      <c r="J13" s="41">
        <v>1.5</v>
      </c>
      <c r="K13" s="41">
        <v>0</v>
      </c>
      <c r="L13" s="41">
        <v>0</v>
      </c>
      <c r="M13" s="41">
        <v>0</v>
      </c>
      <c r="N13" s="41">
        <v>0</v>
      </c>
      <c r="O13" s="41">
        <v>0</v>
      </c>
      <c r="P13" s="41">
        <v>0</v>
      </c>
      <c r="Q13" s="41">
        <v>0</v>
      </c>
      <c r="R13" s="157" t="s">
        <v>288</v>
      </c>
      <c r="S13" s="167">
        <v>43983</v>
      </c>
      <c r="T13" s="168" t="s">
        <v>283</v>
      </c>
    </row>
    <row r="14" spans="1:20" ht="19.5" customHeight="1">
      <c r="A14" s="157" t="s">
        <v>66</v>
      </c>
      <c r="B14" s="158" t="s">
        <v>300</v>
      </c>
      <c r="C14" s="158" t="s">
        <v>285</v>
      </c>
      <c r="D14" s="158" t="s">
        <v>301</v>
      </c>
      <c r="E14" s="157"/>
      <c r="F14" s="159">
        <v>3</v>
      </c>
      <c r="G14" s="99" t="s">
        <v>302</v>
      </c>
      <c r="H14" s="41">
        <v>0.13</v>
      </c>
      <c r="I14" s="41">
        <v>0.13</v>
      </c>
      <c r="J14" s="41">
        <v>0.13</v>
      </c>
      <c r="K14" s="41">
        <v>0</v>
      </c>
      <c r="L14" s="41">
        <v>0</v>
      </c>
      <c r="M14" s="41">
        <v>0</v>
      </c>
      <c r="N14" s="41">
        <v>0</v>
      </c>
      <c r="O14" s="41">
        <v>0</v>
      </c>
      <c r="P14" s="41">
        <v>0</v>
      </c>
      <c r="Q14" s="41">
        <v>0</v>
      </c>
      <c r="R14" s="157" t="s">
        <v>288</v>
      </c>
      <c r="S14" s="167">
        <v>43983</v>
      </c>
      <c r="T14" s="168" t="s">
        <v>283</v>
      </c>
    </row>
    <row r="15" spans="1:20" ht="19.5" customHeight="1">
      <c r="A15" s="157" t="s">
        <v>66</v>
      </c>
      <c r="B15" s="158" t="s">
        <v>303</v>
      </c>
      <c r="C15" s="158" t="s">
        <v>285</v>
      </c>
      <c r="D15" s="158" t="s">
        <v>299</v>
      </c>
      <c r="E15" s="157"/>
      <c r="F15" s="159">
        <v>1</v>
      </c>
      <c r="G15" s="99"/>
      <c r="H15" s="41">
        <v>5.3</v>
      </c>
      <c r="I15" s="41">
        <v>5.3</v>
      </c>
      <c r="J15" s="41">
        <v>5.3</v>
      </c>
      <c r="K15" s="41">
        <v>0</v>
      </c>
      <c r="L15" s="41">
        <v>0</v>
      </c>
      <c r="M15" s="41">
        <v>0</v>
      </c>
      <c r="N15" s="41">
        <v>0</v>
      </c>
      <c r="O15" s="41">
        <v>0</v>
      </c>
      <c r="P15" s="41">
        <v>0</v>
      </c>
      <c r="Q15" s="41">
        <v>0</v>
      </c>
      <c r="R15" s="157" t="s">
        <v>288</v>
      </c>
      <c r="S15" s="167">
        <v>43983</v>
      </c>
      <c r="T15" s="168" t="s">
        <v>283</v>
      </c>
    </row>
    <row r="16" spans="1:20" ht="19.5" customHeight="1">
      <c r="A16" s="157" t="s">
        <v>304</v>
      </c>
      <c r="B16" s="158" t="s">
        <v>305</v>
      </c>
      <c r="C16" s="158" t="s">
        <v>285</v>
      </c>
      <c r="D16" s="158" t="s">
        <v>296</v>
      </c>
      <c r="E16" s="157" t="s">
        <v>306</v>
      </c>
      <c r="F16" s="159">
        <v>10</v>
      </c>
      <c r="G16" s="99" t="s">
        <v>297</v>
      </c>
      <c r="H16" s="41">
        <v>0.2</v>
      </c>
      <c r="I16" s="41">
        <v>0.2</v>
      </c>
      <c r="J16" s="41">
        <v>0.2</v>
      </c>
      <c r="K16" s="41">
        <v>0</v>
      </c>
      <c r="L16" s="41">
        <v>0</v>
      </c>
      <c r="M16" s="41">
        <v>0</v>
      </c>
      <c r="N16" s="41">
        <v>0</v>
      </c>
      <c r="O16" s="41">
        <v>0</v>
      </c>
      <c r="P16" s="41">
        <v>0</v>
      </c>
      <c r="Q16" s="41">
        <v>0</v>
      </c>
      <c r="R16" s="157" t="s">
        <v>292</v>
      </c>
      <c r="S16" s="167">
        <v>43831</v>
      </c>
      <c r="T16" s="168" t="s">
        <v>283</v>
      </c>
    </row>
    <row r="17" spans="1:20" ht="30" customHeight="1">
      <c r="A17" s="157" t="s">
        <v>307</v>
      </c>
      <c r="B17" s="158" t="s">
        <v>308</v>
      </c>
      <c r="C17" s="158" t="s">
        <v>290</v>
      </c>
      <c r="D17" s="158" t="s">
        <v>309</v>
      </c>
      <c r="E17" s="157"/>
      <c r="F17" s="159">
        <v>1</v>
      </c>
      <c r="G17" s="99" t="s">
        <v>70</v>
      </c>
      <c r="H17" s="41">
        <v>30</v>
      </c>
      <c r="I17" s="41">
        <v>30</v>
      </c>
      <c r="J17" s="41">
        <v>30</v>
      </c>
      <c r="K17" s="41">
        <v>0</v>
      </c>
      <c r="L17" s="41">
        <v>0</v>
      </c>
      <c r="M17" s="41">
        <v>0</v>
      </c>
      <c r="N17" s="41">
        <v>0</v>
      </c>
      <c r="O17" s="41">
        <v>0</v>
      </c>
      <c r="P17" s="41">
        <v>0</v>
      </c>
      <c r="Q17" s="41">
        <v>0</v>
      </c>
      <c r="R17" s="157" t="s">
        <v>292</v>
      </c>
      <c r="S17" s="167">
        <v>43983</v>
      </c>
      <c r="T17" s="168" t="s">
        <v>283</v>
      </c>
    </row>
    <row r="18" spans="1:20" ht="30" customHeight="1">
      <c r="A18" s="157" t="s">
        <v>307</v>
      </c>
      <c r="B18" s="158" t="s">
        <v>310</v>
      </c>
      <c r="C18" s="158" t="s">
        <v>285</v>
      </c>
      <c r="D18" s="158" t="s">
        <v>311</v>
      </c>
      <c r="E18" s="157" t="s">
        <v>312</v>
      </c>
      <c r="F18" s="159">
        <v>2</v>
      </c>
      <c r="G18" s="99" t="s">
        <v>287</v>
      </c>
      <c r="H18" s="41">
        <v>0.6</v>
      </c>
      <c r="I18" s="41"/>
      <c r="J18" s="41"/>
      <c r="K18" s="41"/>
      <c r="L18" s="41"/>
      <c r="M18" s="41"/>
      <c r="N18" s="41"/>
      <c r="O18" s="41"/>
      <c r="P18" s="41"/>
      <c r="Q18" s="41">
        <v>0.6</v>
      </c>
      <c r="R18" s="157" t="s">
        <v>292</v>
      </c>
      <c r="S18" s="167">
        <v>43983</v>
      </c>
      <c r="T18" s="168"/>
    </row>
    <row r="19" spans="1:20" ht="30.75" customHeight="1">
      <c r="A19" s="157" t="s">
        <v>313</v>
      </c>
      <c r="B19" s="158" t="s">
        <v>314</v>
      </c>
      <c r="C19" s="158" t="s">
        <v>285</v>
      </c>
      <c r="D19" s="158" t="s">
        <v>299</v>
      </c>
      <c r="E19" s="157" t="s">
        <v>315</v>
      </c>
      <c r="F19" s="159">
        <v>1</v>
      </c>
      <c r="G19" s="99" t="s">
        <v>287</v>
      </c>
      <c r="H19" s="41">
        <v>0.35</v>
      </c>
      <c r="I19" s="41">
        <v>0.35</v>
      </c>
      <c r="J19" s="41">
        <v>0.35</v>
      </c>
      <c r="K19" s="41">
        <v>0</v>
      </c>
      <c r="L19" s="41">
        <v>0</v>
      </c>
      <c r="M19" s="41">
        <v>0</v>
      </c>
      <c r="N19" s="41">
        <v>0</v>
      </c>
      <c r="O19" s="41">
        <v>0</v>
      </c>
      <c r="P19" s="41">
        <v>0</v>
      </c>
      <c r="Q19" s="41">
        <v>0</v>
      </c>
      <c r="R19" s="157" t="s">
        <v>288</v>
      </c>
      <c r="S19" s="167">
        <v>43831</v>
      </c>
      <c r="T19" s="168" t="s">
        <v>283</v>
      </c>
    </row>
    <row r="20" spans="1:20" ht="30.75" customHeight="1">
      <c r="A20" s="157" t="s">
        <v>313</v>
      </c>
      <c r="B20" s="158" t="s">
        <v>316</v>
      </c>
      <c r="C20" s="158" t="s">
        <v>285</v>
      </c>
      <c r="D20" s="158" t="s">
        <v>299</v>
      </c>
      <c r="E20" s="157" t="s">
        <v>317</v>
      </c>
      <c r="F20" s="159">
        <v>1</v>
      </c>
      <c r="G20" s="99" t="s">
        <v>287</v>
      </c>
      <c r="H20" s="41">
        <v>0.4</v>
      </c>
      <c r="I20" s="41">
        <v>0.4</v>
      </c>
      <c r="J20" s="41">
        <v>0.4</v>
      </c>
      <c r="K20" s="41">
        <v>0</v>
      </c>
      <c r="L20" s="41">
        <v>0</v>
      </c>
      <c r="M20" s="41">
        <v>0</v>
      </c>
      <c r="N20" s="41">
        <v>0</v>
      </c>
      <c r="O20" s="41">
        <v>0</v>
      </c>
      <c r="P20" s="41">
        <v>0</v>
      </c>
      <c r="Q20" s="41">
        <v>0</v>
      </c>
      <c r="R20" s="157" t="s">
        <v>288</v>
      </c>
      <c r="S20" s="167">
        <v>43831</v>
      </c>
      <c r="T20" s="168" t="s">
        <v>283</v>
      </c>
    </row>
    <row r="21" spans="1:20" ht="30.75" customHeight="1">
      <c r="A21" s="157" t="s">
        <v>313</v>
      </c>
      <c r="B21" s="158" t="s">
        <v>318</v>
      </c>
      <c r="C21" s="158" t="s">
        <v>285</v>
      </c>
      <c r="D21" s="158" t="s">
        <v>299</v>
      </c>
      <c r="E21" s="157" t="s">
        <v>319</v>
      </c>
      <c r="F21" s="159">
        <v>1</v>
      </c>
      <c r="G21" s="99" t="s">
        <v>287</v>
      </c>
      <c r="H21" s="41">
        <v>0.4</v>
      </c>
      <c r="I21" s="41">
        <v>0.4</v>
      </c>
      <c r="J21" s="41">
        <v>0.4</v>
      </c>
      <c r="K21" s="41">
        <v>0</v>
      </c>
      <c r="L21" s="41">
        <v>0</v>
      </c>
      <c r="M21" s="41">
        <v>0</v>
      </c>
      <c r="N21" s="41">
        <v>0</v>
      </c>
      <c r="O21" s="41">
        <v>0</v>
      </c>
      <c r="P21" s="41">
        <v>0</v>
      </c>
      <c r="Q21" s="41">
        <v>0</v>
      </c>
      <c r="R21" s="157" t="s">
        <v>288</v>
      </c>
      <c r="S21" s="167">
        <v>43831</v>
      </c>
      <c r="T21" s="168" t="s">
        <v>283</v>
      </c>
    </row>
    <row r="22" spans="1:20" ht="30.75" customHeight="1">
      <c r="A22" s="157" t="s">
        <v>313</v>
      </c>
      <c r="B22" s="158" t="s">
        <v>320</v>
      </c>
      <c r="C22" s="158" t="s">
        <v>285</v>
      </c>
      <c r="D22" s="158" t="s">
        <v>299</v>
      </c>
      <c r="E22" s="157" t="s">
        <v>321</v>
      </c>
      <c r="F22" s="159">
        <v>1</v>
      </c>
      <c r="G22" s="99" t="s">
        <v>287</v>
      </c>
      <c r="H22" s="41">
        <v>0.2</v>
      </c>
      <c r="I22" s="41">
        <v>0.2</v>
      </c>
      <c r="J22" s="41">
        <v>0.2</v>
      </c>
      <c r="K22" s="41">
        <v>0</v>
      </c>
      <c r="L22" s="41">
        <v>0</v>
      </c>
      <c r="M22" s="41">
        <v>0</v>
      </c>
      <c r="N22" s="41">
        <v>0</v>
      </c>
      <c r="O22" s="41">
        <v>0</v>
      </c>
      <c r="P22" s="41">
        <v>0</v>
      </c>
      <c r="Q22" s="41">
        <v>0</v>
      </c>
      <c r="R22" s="157" t="s">
        <v>288</v>
      </c>
      <c r="S22" s="167">
        <v>43831</v>
      </c>
      <c r="T22" s="168" t="s">
        <v>283</v>
      </c>
    </row>
    <row r="23" spans="1:20" ht="30.75" customHeight="1">
      <c r="A23" s="157" t="s">
        <v>313</v>
      </c>
      <c r="B23" s="158" t="s">
        <v>322</v>
      </c>
      <c r="C23" s="158" t="s">
        <v>285</v>
      </c>
      <c r="D23" s="158" t="s">
        <v>299</v>
      </c>
      <c r="E23" s="157" t="s">
        <v>323</v>
      </c>
      <c r="F23" s="159">
        <v>1</v>
      </c>
      <c r="G23" s="99" t="s">
        <v>287</v>
      </c>
      <c r="H23" s="41">
        <v>0.25</v>
      </c>
      <c r="I23" s="41">
        <v>0.25</v>
      </c>
      <c r="J23" s="41">
        <v>0.25</v>
      </c>
      <c r="K23" s="41">
        <v>0</v>
      </c>
      <c r="L23" s="41">
        <v>0</v>
      </c>
      <c r="M23" s="41">
        <v>0</v>
      </c>
      <c r="N23" s="41">
        <v>0</v>
      </c>
      <c r="O23" s="41">
        <v>0</v>
      </c>
      <c r="P23" s="41">
        <v>0</v>
      </c>
      <c r="Q23" s="41">
        <v>0</v>
      </c>
      <c r="R23" s="157" t="s">
        <v>288</v>
      </c>
      <c r="S23" s="167">
        <v>43831</v>
      </c>
      <c r="T23" s="168" t="s">
        <v>283</v>
      </c>
    </row>
    <row r="24" spans="1:20" ht="30.75" customHeight="1">
      <c r="A24" s="157" t="s">
        <v>313</v>
      </c>
      <c r="B24" s="158" t="s">
        <v>324</v>
      </c>
      <c r="C24" s="158" t="s">
        <v>285</v>
      </c>
      <c r="D24" s="158" t="s">
        <v>296</v>
      </c>
      <c r="E24" s="157" t="s">
        <v>325</v>
      </c>
      <c r="F24" s="159">
        <v>19</v>
      </c>
      <c r="G24" s="99" t="s">
        <v>326</v>
      </c>
      <c r="H24" s="41">
        <v>0.2</v>
      </c>
      <c r="I24" s="41">
        <v>0.2</v>
      </c>
      <c r="J24" s="41">
        <v>0.2</v>
      </c>
      <c r="K24" s="41">
        <v>0</v>
      </c>
      <c r="L24" s="41">
        <v>0</v>
      </c>
      <c r="M24" s="41">
        <v>0</v>
      </c>
      <c r="N24" s="41">
        <v>0</v>
      </c>
      <c r="O24" s="41">
        <v>0</v>
      </c>
      <c r="P24" s="41">
        <v>0</v>
      </c>
      <c r="Q24" s="41">
        <v>0</v>
      </c>
      <c r="R24" s="157" t="s">
        <v>288</v>
      </c>
      <c r="S24" s="167">
        <v>43831</v>
      </c>
      <c r="T24" s="168" t="s">
        <v>283</v>
      </c>
    </row>
    <row r="25" spans="1:20" ht="30.75" customHeight="1">
      <c r="A25" s="157" t="s">
        <v>313</v>
      </c>
      <c r="B25" s="158" t="s">
        <v>327</v>
      </c>
      <c r="C25" s="158" t="s">
        <v>285</v>
      </c>
      <c r="D25" s="158" t="s">
        <v>296</v>
      </c>
      <c r="E25" s="157" t="s">
        <v>328</v>
      </c>
      <c r="F25" s="159">
        <v>5</v>
      </c>
      <c r="G25" s="99" t="s">
        <v>297</v>
      </c>
      <c r="H25" s="41">
        <v>0.15</v>
      </c>
      <c r="I25" s="41">
        <v>0.15</v>
      </c>
      <c r="J25" s="41">
        <v>0.15</v>
      </c>
      <c r="K25" s="41">
        <v>0</v>
      </c>
      <c r="L25" s="41">
        <v>0</v>
      </c>
      <c r="M25" s="41">
        <v>0</v>
      </c>
      <c r="N25" s="41">
        <v>0</v>
      </c>
      <c r="O25" s="41">
        <v>0</v>
      </c>
      <c r="P25" s="41">
        <v>0</v>
      </c>
      <c r="Q25" s="41">
        <v>0</v>
      </c>
      <c r="R25" s="157" t="s">
        <v>288</v>
      </c>
      <c r="S25" s="167">
        <v>43831</v>
      </c>
      <c r="T25" s="168" t="s">
        <v>283</v>
      </c>
    </row>
    <row r="26" spans="1:20" ht="19.5" customHeight="1">
      <c r="A26" s="157" t="s">
        <v>329</v>
      </c>
      <c r="B26" s="158" t="s">
        <v>320</v>
      </c>
      <c r="C26" s="158" t="s">
        <v>285</v>
      </c>
      <c r="D26" s="158" t="s">
        <v>330</v>
      </c>
      <c r="E26" s="157"/>
      <c r="F26" s="159">
        <v>2</v>
      </c>
      <c r="G26" s="99" t="s">
        <v>287</v>
      </c>
      <c r="H26" s="41">
        <v>0.3</v>
      </c>
      <c r="I26" s="41">
        <v>0.3</v>
      </c>
      <c r="J26" s="41">
        <v>0.3</v>
      </c>
      <c r="K26" s="41">
        <v>0</v>
      </c>
      <c r="L26" s="41">
        <v>0</v>
      </c>
      <c r="M26" s="41">
        <v>0</v>
      </c>
      <c r="N26" s="41">
        <v>0</v>
      </c>
      <c r="O26" s="41">
        <v>0</v>
      </c>
      <c r="P26" s="41">
        <v>0</v>
      </c>
      <c r="Q26" s="41">
        <v>0</v>
      </c>
      <c r="R26" s="157" t="s">
        <v>292</v>
      </c>
      <c r="S26" s="167">
        <v>43831</v>
      </c>
      <c r="T26" s="168" t="s">
        <v>283</v>
      </c>
    </row>
    <row r="27" spans="1:20" ht="19.5" customHeight="1">
      <c r="A27" s="157" t="s">
        <v>329</v>
      </c>
      <c r="B27" s="158" t="s">
        <v>318</v>
      </c>
      <c r="C27" s="158" t="s">
        <v>285</v>
      </c>
      <c r="D27" s="158" t="s">
        <v>331</v>
      </c>
      <c r="E27" s="157"/>
      <c r="F27" s="159">
        <v>1</v>
      </c>
      <c r="G27" s="99" t="s">
        <v>287</v>
      </c>
      <c r="H27" s="41">
        <v>0.2</v>
      </c>
      <c r="I27" s="41">
        <v>0.2</v>
      </c>
      <c r="J27" s="41">
        <v>0.2</v>
      </c>
      <c r="K27" s="41">
        <v>0</v>
      </c>
      <c r="L27" s="41">
        <v>0</v>
      </c>
      <c r="M27" s="41">
        <v>0</v>
      </c>
      <c r="N27" s="41">
        <v>0</v>
      </c>
      <c r="O27" s="41">
        <v>0</v>
      </c>
      <c r="P27" s="41">
        <v>0</v>
      </c>
      <c r="Q27" s="41">
        <v>0</v>
      </c>
      <c r="R27" s="157" t="s">
        <v>292</v>
      </c>
      <c r="S27" s="167">
        <v>44105</v>
      </c>
      <c r="T27" s="168" t="s">
        <v>283</v>
      </c>
    </row>
    <row r="28" spans="1:20" ht="19.5" customHeight="1">
      <c r="A28" s="157" t="s">
        <v>329</v>
      </c>
      <c r="B28" s="158" t="s">
        <v>316</v>
      </c>
      <c r="C28" s="158" t="s">
        <v>285</v>
      </c>
      <c r="D28" s="158" t="s">
        <v>299</v>
      </c>
      <c r="E28" s="157"/>
      <c r="F28" s="159">
        <v>1</v>
      </c>
      <c r="G28" s="99" t="s">
        <v>287</v>
      </c>
      <c r="H28" s="41">
        <v>0.3</v>
      </c>
      <c r="I28" s="41">
        <v>0.3</v>
      </c>
      <c r="J28" s="41">
        <v>0.3</v>
      </c>
      <c r="K28" s="41">
        <v>0</v>
      </c>
      <c r="L28" s="41">
        <v>0</v>
      </c>
      <c r="M28" s="41">
        <v>0</v>
      </c>
      <c r="N28" s="41">
        <v>0</v>
      </c>
      <c r="O28" s="41">
        <v>0</v>
      </c>
      <c r="P28" s="41">
        <v>0</v>
      </c>
      <c r="Q28" s="41">
        <v>0</v>
      </c>
      <c r="R28" s="157" t="s">
        <v>292</v>
      </c>
      <c r="S28" s="167">
        <v>43831</v>
      </c>
      <c r="T28" s="168" t="s">
        <v>283</v>
      </c>
    </row>
    <row r="29" spans="1:20" ht="30" customHeight="1">
      <c r="A29" s="157" t="s">
        <v>332</v>
      </c>
      <c r="B29" s="158" t="s">
        <v>333</v>
      </c>
      <c r="C29" s="158" t="s">
        <v>285</v>
      </c>
      <c r="D29" s="158" t="s">
        <v>334</v>
      </c>
      <c r="E29" s="157"/>
      <c r="F29" s="159">
        <v>1</v>
      </c>
      <c r="G29" s="99" t="s">
        <v>287</v>
      </c>
      <c r="H29" s="41">
        <v>0.5</v>
      </c>
      <c r="I29" s="41">
        <v>0.5</v>
      </c>
      <c r="J29" s="41">
        <v>0.5</v>
      </c>
      <c r="K29" s="41">
        <v>0</v>
      </c>
      <c r="L29" s="41">
        <v>0</v>
      </c>
      <c r="M29" s="41">
        <v>0</v>
      </c>
      <c r="N29" s="41">
        <v>0</v>
      </c>
      <c r="O29" s="41">
        <v>0</v>
      </c>
      <c r="P29" s="41">
        <v>0</v>
      </c>
      <c r="Q29" s="41">
        <v>0</v>
      </c>
      <c r="R29" s="157" t="s">
        <v>292</v>
      </c>
      <c r="S29" s="167">
        <v>43862</v>
      </c>
      <c r="T29" s="168" t="s">
        <v>283</v>
      </c>
    </row>
    <row r="30" spans="1:20" ht="30" customHeight="1">
      <c r="A30" s="157" t="s">
        <v>335</v>
      </c>
      <c r="B30" s="158" t="s">
        <v>336</v>
      </c>
      <c r="C30" s="158" t="s">
        <v>285</v>
      </c>
      <c r="D30" s="158" t="s">
        <v>334</v>
      </c>
      <c r="E30" s="157" t="s">
        <v>337</v>
      </c>
      <c r="F30" s="159">
        <v>1</v>
      </c>
      <c r="G30" s="99" t="s">
        <v>287</v>
      </c>
      <c r="H30" s="41">
        <v>0.5</v>
      </c>
      <c r="I30" s="41">
        <v>0.5</v>
      </c>
      <c r="J30" s="41">
        <v>0.5</v>
      </c>
      <c r="K30" s="41">
        <v>0</v>
      </c>
      <c r="L30" s="41">
        <v>0</v>
      </c>
      <c r="M30" s="41">
        <v>0</v>
      </c>
      <c r="N30" s="41">
        <v>0</v>
      </c>
      <c r="O30" s="41">
        <v>0</v>
      </c>
      <c r="P30" s="41">
        <v>0</v>
      </c>
      <c r="Q30" s="41">
        <v>0</v>
      </c>
      <c r="R30" s="157" t="s">
        <v>292</v>
      </c>
      <c r="S30" s="167">
        <v>43831</v>
      </c>
      <c r="T30" s="168" t="s">
        <v>203</v>
      </c>
    </row>
    <row r="31" spans="1:20" ht="30" customHeight="1">
      <c r="A31" s="157" t="s">
        <v>335</v>
      </c>
      <c r="B31" s="158" t="s">
        <v>320</v>
      </c>
      <c r="C31" s="158" t="s">
        <v>285</v>
      </c>
      <c r="D31" s="158" t="s">
        <v>299</v>
      </c>
      <c r="E31" s="157" t="s">
        <v>338</v>
      </c>
      <c r="F31" s="159">
        <v>1</v>
      </c>
      <c r="G31" s="99" t="s">
        <v>287</v>
      </c>
      <c r="H31" s="41">
        <v>0.2</v>
      </c>
      <c r="I31" s="41">
        <v>0.2</v>
      </c>
      <c r="J31" s="41">
        <v>0.2</v>
      </c>
      <c r="K31" s="41">
        <v>0</v>
      </c>
      <c r="L31" s="41">
        <v>0</v>
      </c>
      <c r="M31" s="41">
        <v>0</v>
      </c>
      <c r="N31" s="41">
        <v>0</v>
      </c>
      <c r="O31" s="41">
        <v>0</v>
      </c>
      <c r="P31" s="41">
        <v>0</v>
      </c>
      <c r="Q31" s="41">
        <v>0</v>
      </c>
      <c r="R31" s="157" t="s">
        <v>292</v>
      </c>
      <c r="S31" s="167">
        <v>43831</v>
      </c>
      <c r="T31" s="168" t="s">
        <v>203</v>
      </c>
    </row>
    <row r="32" spans="1:20" ht="30" customHeight="1">
      <c r="A32" s="157" t="s">
        <v>335</v>
      </c>
      <c r="B32" s="158" t="s">
        <v>339</v>
      </c>
      <c r="C32" s="158" t="s">
        <v>285</v>
      </c>
      <c r="D32" s="158" t="s">
        <v>340</v>
      </c>
      <c r="E32" s="157" t="s">
        <v>337</v>
      </c>
      <c r="F32" s="159">
        <v>1</v>
      </c>
      <c r="G32" s="99" t="s">
        <v>287</v>
      </c>
      <c r="H32" s="41">
        <v>0.52</v>
      </c>
      <c r="I32" s="41">
        <v>0.52</v>
      </c>
      <c r="J32" s="41">
        <v>0.52</v>
      </c>
      <c r="K32" s="41">
        <v>0</v>
      </c>
      <c r="L32" s="41">
        <v>0</v>
      </c>
      <c r="M32" s="41">
        <v>0</v>
      </c>
      <c r="N32" s="41">
        <v>0</v>
      </c>
      <c r="O32" s="41">
        <v>0</v>
      </c>
      <c r="P32" s="41">
        <v>0</v>
      </c>
      <c r="Q32" s="41">
        <v>0</v>
      </c>
      <c r="R32" s="157" t="s">
        <v>292</v>
      </c>
      <c r="S32" s="167">
        <v>43831</v>
      </c>
      <c r="T32" s="168" t="s">
        <v>203</v>
      </c>
    </row>
    <row r="33" spans="1:20" ht="30" customHeight="1">
      <c r="A33" s="157" t="s">
        <v>335</v>
      </c>
      <c r="B33" s="158" t="s">
        <v>318</v>
      </c>
      <c r="C33" s="158" t="s">
        <v>285</v>
      </c>
      <c r="D33" s="158" t="s">
        <v>331</v>
      </c>
      <c r="E33" s="157" t="s">
        <v>341</v>
      </c>
      <c r="F33" s="159">
        <v>1</v>
      </c>
      <c r="G33" s="99" t="s">
        <v>287</v>
      </c>
      <c r="H33" s="41">
        <v>0.4</v>
      </c>
      <c r="I33" s="41">
        <v>0.4</v>
      </c>
      <c r="J33" s="41">
        <v>0.4</v>
      </c>
      <c r="K33" s="41">
        <v>0</v>
      </c>
      <c r="L33" s="41">
        <v>0</v>
      </c>
      <c r="M33" s="41">
        <v>0</v>
      </c>
      <c r="N33" s="41">
        <v>0</v>
      </c>
      <c r="O33" s="41">
        <v>0</v>
      </c>
      <c r="P33" s="41">
        <v>0</v>
      </c>
      <c r="Q33" s="41">
        <v>0</v>
      </c>
      <c r="R33" s="157" t="s">
        <v>292</v>
      </c>
      <c r="S33" s="167">
        <v>43831</v>
      </c>
      <c r="T33" s="168" t="s">
        <v>342</v>
      </c>
    </row>
    <row r="34" spans="1:20" ht="19.5" customHeight="1">
      <c r="A34" s="157" t="s">
        <v>343</v>
      </c>
      <c r="B34" s="158" t="s">
        <v>344</v>
      </c>
      <c r="C34" s="158" t="s">
        <v>285</v>
      </c>
      <c r="D34" s="158" t="s">
        <v>331</v>
      </c>
      <c r="E34" s="157" t="s">
        <v>319</v>
      </c>
      <c r="F34" s="159">
        <v>1</v>
      </c>
      <c r="G34" s="99" t="s">
        <v>287</v>
      </c>
      <c r="H34" s="41">
        <v>0.36</v>
      </c>
      <c r="I34" s="41">
        <v>0.36</v>
      </c>
      <c r="J34" s="41">
        <v>0.36</v>
      </c>
      <c r="K34" s="41">
        <v>0</v>
      </c>
      <c r="L34" s="41">
        <v>0</v>
      </c>
      <c r="M34" s="41">
        <v>0</v>
      </c>
      <c r="N34" s="41">
        <v>0</v>
      </c>
      <c r="O34" s="41">
        <v>0</v>
      </c>
      <c r="P34" s="41">
        <v>0</v>
      </c>
      <c r="Q34" s="41">
        <v>0</v>
      </c>
      <c r="R34" s="157" t="s">
        <v>288</v>
      </c>
      <c r="S34" s="167">
        <v>43831</v>
      </c>
      <c r="T34" s="168" t="s">
        <v>283</v>
      </c>
    </row>
    <row r="35" spans="1:20" ht="19.5" customHeight="1">
      <c r="A35" s="157" t="s">
        <v>343</v>
      </c>
      <c r="B35" s="158" t="s">
        <v>345</v>
      </c>
      <c r="C35" s="158" t="s">
        <v>285</v>
      </c>
      <c r="D35" s="158" t="s">
        <v>346</v>
      </c>
      <c r="E35" s="157"/>
      <c r="F35" s="159">
        <v>2</v>
      </c>
      <c r="G35" s="99" t="s">
        <v>302</v>
      </c>
      <c r="H35" s="41">
        <v>0.34</v>
      </c>
      <c r="I35" s="41">
        <v>0.34</v>
      </c>
      <c r="J35" s="41">
        <v>0.34</v>
      </c>
      <c r="K35" s="41">
        <v>0</v>
      </c>
      <c r="L35" s="41">
        <v>0</v>
      </c>
      <c r="M35" s="41">
        <v>0</v>
      </c>
      <c r="N35" s="41">
        <v>0</v>
      </c>
      <c r="O35" s="41">
        <v>0</v>
      </c>
      <c r="P35" s="41">
        <v>0</v>
      </c>
      <c r="Q35" s="41">
        <v>0</v>
      </c>
      <c r="R35" s="157" t="s">
        <v>288</v>
      </c>
      <c r="S35" s="167">
        <v>43952</v>
      </c>
      <c r="T35" s="168" t="s">
        <v>283</v>
      </c>
    </row>
    <row r="36" spans="1:20" ht="19.5" customHeight="1">
      <c r="A36" s="157" t="s">
        <v>343</v>
      </c>
      <c r="B36" s="158" t="s">
        <v>336</v>
      </c>
      <c r="C36" s="158" t="s">
        <v>285</v>
      </c>
      <c r="D36" s="158" t="s">
        <v>334</v>
      </c>
      <c r="E36" s="157"/>
      <c r="F36" s="159">
        <v>2</v>
      </c>
      <c r="G36" s="99" t="s">
        <v>287</v>
      </c>
      <c r="H36" s="41">
        <v>1</v>
      </c>
      <c r="I36" s="41">
        <v>1</v>
      </c>
      <c r="J36" s="41">
        <v>1</v>
      </c>
      <c r="K36" s="41">
        <v>0</v>
      </c>
      <c r="L36" s="41">
        <v>0</v>
      </c>
      <c r="M36" s="41">
        <v>0</v>
      </c>
      <c r="N36" s="41">
        <v>0</v>
      </c>
      <c r="O36" s="41">
        <v>0</v>
      </c>
      <c r="P36" s="41">
        <v>0</v>
      </c>
      <c r="Q36" s="41">
        <v>0</v>
      </c>
      <c r="R36" s="157" t="s">
        <v>288</v>
      </c>
      <c r="S36" s="167">
        <v>43952</v>
      </c>
      <c r="T36" s="168" t="s">
        <v>283</v>
      </c>
    </row>
    <row r="37" spans="1:20" ht="19.5" customHeight="1">
      <c r="A37" s="157" t="s">
        <v>343</v>
      </c>
      <c r="B37" s="158" t="s">
        <v>347</v>
      </c>
      <c r="C37" s="158" t="s">
        <v>285</v>
      </c>
      <c r="D37" s="158" t="s">
        <v>346</v>
      </c>
      <c r="E37" s="157"/>
      <c r="F37" s="159">
        <v>4</v>
      </c>
      <c r="G37" s="99" t="s">
        <v>302</v>
      </c>
      <c r="H37" s="41">
        <v>0.4</v>
      </c>
      <c r="I37" s="41">
        <v>0.4</v>
      </c>
      <c r="J37" s="41">
        <v>0.4</v>
      </c>
      <c r="K37" s="41">
        <v>0</v>
      </c>
      <c r="L37" s="41">
        <v>0</v>
      </c>
      <c r="M37" s="41">
        <v>0</v>
      </c>
      <c r="N37" s="41">
        <v>0</v>
      </c>
      <c r="O37" s="41">
        <v>0</v>
      </c>
      <c r="P37" s="41">
        <v>0</v>
      </c>
      <c r="Q37" s="41">
        <v>0</v>
      </c>
      <c r="R37" s="157" t="s">
        <v>288</v>
      </c>
      <c r="S37" s="167">
        <v>43952</v>
      </c>
      <c r="T37" s="168" t="s">
        <v>283</v>
      </c>
    </row>
    <row r="38" spans="1:20" ht="19.5" customHeight="1">
      <c r="A38" s="157" t="s">
        <v>343</v>
      </c>
      <c r="B38" s="158" t="s">
        <v>348</v>
      </c>
      <c r="C38" s="158" t="s">
        <v>285</v>
      </c>
      <c r="D38" s="158" t="s">
        <v>346</v>
      </c>
      <c r="E38" s="157"/>
      <c r="F38" s="159">
        <v>1</v>
      </c>
      <c r="G38" s="99" t="s">
        <v>349</v>
      </c>
      <c r="H38" s="41">
        <v>0.18</v>
      </c>
      <c r="I38" s="41">
        <v>0.18</v>
      </c>
      <c r="J38" s="41">
        <v>0.18</v>
      </c>
      <c r="K38" s="41">
        <v>0</v>
      </c>
      <c r="L38" s="41">
        <v>0</v>
      </c>
      <c r="M38" s="41">
        <v>0</v>
      </c>
      <c r="N38" s="41">
        <v>0</v>
      </c>
      <c r="O38" s="41">
        <v>0</v>
      </c>
      <c r="P38" s="41">
        <v>0</v>
      </c>
      <c r="Q38" s="41">
        <v>0</v>
      </c>
      <c r="R38" s="157" t="s">
        <v>288</v>
      </c>
      <c r="S38" s="167">
        <v>43952</v>
      </c>
      <c r="T38" s="168" t="s">
        <v>283</v>
      </c>
    </row>
    <row r="39" spans="1:20" ht="19.5" customHeight="1">
      <c r="A39" s="157" t="s">
        <v>343</v>
      </c>
      <c r="B39" s="158" t="s">
        <v>350</v>
      </c>
      <c r="C39" s="158" t="s">
        <v>285</v>
      </c>
      <c r="D39" s="158" t="s">
        <v>351</v>
      </c>
      <c r="E39" s="157"/>
      <c r="F39" s="159">
        <v>3</v>
      </c>
      <c r="G39" s="99" t="s">
        <v>349</v>
      </c>
      <c r="H39" s="41">
        <v>0.3</v>
      </c>
      <c r="I39" s="41">
        <v>0.3</v>
      </c>
      <c r="J39" s="41">
        <v>0.3</v>
      </c>
      <c r="K39" s="41">
        <v>0</v>
      </c>
      <c r="L39" s="41">
        <v>0</v>
      </c>
      <c r="M39" s="41">
        <v>0</v>
      </c>
      <c r="N39" s="41">
        <v>0</v>
      </c>
      <c r="O39" s="41">
        <v>0</v>
      </c>
      <c r="P39" s="41">
        <v>0</v>
      </c>
      <c r="Q39" s="41">
        <v>0</v>
      </c>
      <c r="R39" s="157" t="s">
        <v>288</v>
      </c>
      <c r="S39" s="167">
        <v>43952</v>
      </c>
      <c r="T39" s="168" t="s">
        <v>283</v>
      </c>
    </row>
    <row r="40" spans="1:20" ht="19.5" customHeight="1">
      <c r="A40" s="157" t="s">
        <v>343</v>
      </c>
      <c r="B40" s="158" t="s">
        <v>352</v>
      </c>
      <c r="C40" s="158" t="s">
        <v>285</v>
      </c>
      <c r="D40" s="158" t="s">
        <v>340</v>
      </c>
      <c r="E40" s="157" t="s">
        <v>337</v>
      </c>
      <c r="F40" s="159">
        <v>1</v>
      </c>
      <c r="G40" s="99" t="s">
        <v>287</v>
      </c>
      <c r="H40" s="41">
        <v>0.7</v>
      </c>
      <c r="I40" s="41">
        <v>0.7</v>
      </c>
      <c r="J40" s="41">
        <v>0.7</v>
      </c>
      <c r="K40" s="41">
        <v>0</v>
      </c>
      <c r="L40" s="41">
        <v>0</v>
      </c>
      <c r="M40" s="41">
        <v>0</v>
      </c>
      <c r="N40" s="41">
        <v>0</v>
      </c>
      <c r="O40" s="41">
        <v>0</v>
      </c>
      <c r="P40" s="41">
        <v>0</v>
      </c>
      <c r="Q40" s="41">
        <v>0</v>
      </c>
      <c r="R40" s="157" t="s">
        <v>288</v>
      </c>
      <c r="S40" s="167">
        <v>43952</v>
      </c>
      <c r="T40" s="168" t="s">
        <v>283</v>
      </c>
    </row>
    <row r="41" spans="1:20" ht="19.5" customHeight="1">
      <c r="A41" s="157" t="s">
        <v>343</v>
      </c>
      <c r="B41" s="158" t="s">
        <v>327</v>
      </c>
      <c r="C41" s="158" t="s">
        <v>285</v>
      </c>
      <c r="D41" s="158" t="s">
        <v>296</v>
      </c>
      <c r="E41" s="157" t="s">
        <v>306</v>
      </c>
      <c r="F41" s="159">
        <v>20</v>
      </c>
      <c r="G41" s="99" t="s">
        <v>297</v>
      </c>
      <c r="H41" s="41">
        <v>0.4</v>
      </c>
      <c r="I41" s="41">
        <v>0.4</v>
      </c>
      <c r="J41" s="41">
        <v>0.4</v>
      </c>
      <c r="K41" s="41">
        <v>0</v>
      </c>
      <c r="L41" s="41">
        <v>0</v>
      </c>
      <c r="M41" s="41">
        <v>0</v>
      </c>
      <c r="N41" s="41">
        <v>0</v>
      </c>
      <c r="O41" s="41">
        <v>0</v>
      </c>
      <c r="P41" s="41">
        <v>0</v>
      </c>
      <c r="Q41" s="41">
        <v>0</v>
      </c>
      <c r="R41" s="157" t="s">
        <v>288</v>
      </c>
      <c r="S41" s="167">
        <v>43952</v>
      </c>
      <c r="T41" s="168" t="s">
        <v>283</v>
      </c>
    </row>
    <row r="42" spans="1:20" ht="19.5" customHeight="1">
      <c r="A42" s="157" t="s">
        <v>343</v>
      </c>
      <c r="B42" s="158" t="s">
        <v>353</v>
      </c>
      <c r="C42" s="158" t="s">
        <v>285</v>
      </c>
      <c r="D42" s="158" t="s">
        <v>354</v>
      </c>
      <c r="E42" s="157" t="s">
        <v>355</v>
      </c>
      <c r="F42" s="159">
        <v>1</v>
      </c>
      <c r="G42" s="99" t="s">
        <v>287</v>
      </c>
      <c r="H42" s="41">
        <v>0.19</v>
      </c>
      <c r="I42" s="41">
        <v>0.19</v>
      </c>
      <c r="J42" s="41">
        <v>0.19</v>
      </c>
      <c r="K42" s="41">
        <v>0</v>
      </c>
      <c r="L42" s="41">
        <v>0</v>
      </c>
      <c r="M42" s="41">
        <v>0</v>
      </c>
      <c r="N42" s="41">
        <v>0</v>
      </c>
      <c r="O42" s="41">
        <v>0</v>
      </c>
      <c r="P42" s="41">
        <v>0</v>
      </c>
      <c r="Q42" s="41">
        <v>0</v>
      </c>
      <c r="R42" s="157" t="s">
        <v>288</v>
      </c>
      <c r="S42" s="167">
        <v>43952</v>
      </c>
      <c r="T42" s="168" t="s">
        <v>283</v>
      </c>
    </row>
    <row r="43" spans="1:20" ht="19.5" customHeight="1">
      <c r="A43" s="157" t="s">
        <v>343</v>
      </c>
      <c r="B43" s="158" t="s">
        <v>356</v>
      </c>
      <c r="C43" s="158" t="s">
        <v>285</v>
      </c>
      <c r="D43" s="158" t="s">
        <v>331</v>
      </c>
      <c r="E43" s="157" t="s">
        <v>319</v>
      </c>
      <c r="F43" s="159">
        <v>2</v>
      </c>
      <c r="G43" s="99" t="s">
        <v>357</v>
      </c>
      <c r="H43" s="41">
        <v>0.11</v>
      </c>
      <c r="I43" s="41">
        <v>0.11</v>
      </c>
      <c r="J43" s="41">
        <v>0.11</v>
      </c>
      <c r="K43" s="41">
        <v>0</v>
      </c>
      <c r="L43" s="41">
        <v>0</v>
      </c>
      <c r="M43" s="41">
        <v>0</v>
      </c>
      <c r="N43" s="41">
        <v>0</v>
      </c>
      <c r="O43" s="41">
        <v>0</v>
      </c>
      <c r="P43" s="41">
        <v>0</v>
      </c>
      <c r="Q43" s="41">
        <v>0</v>
      </c>
      <c r="R43" s="157" t="s">
        <v>288</v>
      </c>
      <c r="S43" s="167">
        <v>43831</v>
      </c>
      <c r="T43" s="168" t="s">
        <v>283</v>
      </c>
    </row>
    <row r="44" spans="1:20" ht="19.5" customHeight="1">
      <c r="A44" s="157" t="s">
        <v>358</v>
      </c>
      <c r="B44" s="158" t="s">
        <v>295</v>
      </c>
      <c r="C44" s="158" t="s">
        <v>285</v>
      </c>
      <c r="D44" s="158" t="s">
        <v>296</v>
      </c>
      <c r="E44" s="157"/>
      <c r="F44" s="159">
        <v>20</v>
      </c>
      <c r="G44" s="99" t="s">
        <v>297</v>
      </c>
      <c r="H44" s="41">
        <v>0.4</v>
      </c>
      <c r="I44" s="41">
        <v>0.4</v>
      </c>
      <c r="J44" s="41">
        <v>0.4</v>
      </c>
      <c r="K44" s="41">
        <v>0</v>
      </c>
      <c r="L44" s="41">
        <v>0</v>
      </c>
      <c r="M44" s="41">
        <v>0</v>
      </c>
      <c r="N44" s="41">
        <v>0</v>
      </c>
      <c r="O44" s="41">
        <v>0</v>
      </c>
      <c r="P44" s="41">
        <v>0</v>
      </c>
      <c r="Q44" s="41">
        <v>0</v>
      </c>
      <c r="R44" s="157" t="s">
        <v>292</v>
      </c>
      <c r="S44" s="167">
        <v>44044</v>
      </c>
      <c r="T44" s="168" t="s">
        <v>283</v>
      </c>
    </row>
    <row r="45" spans="1:20" ht="19.5" customHeight="1">
      <c r="A45" s="157" t="s">
        <v>358</v>
      </c>
      <c r="B45" s="158" t="s">
        <v>359</v>
      </c>
      <c r="C45" s="158" t="s">
        <v>285</v>
      </c>
      <c r="D45" s="158" t="s">
        <v>299</v>
      </c>
      <c r="E45" s="157"/>
      <c r="F45" s="159">
        <v>1</v>
      </c>
      <c r="G45" s="99" t="s">
        <v>287</v>
      </c>
      <c r="H45" s="41">
        <v>0.12</v>
      </c>
      <c r="I45" s="41">
        <v>0.12</v>
      </c>
      <c r="J45" s="41">
        <v>0.12</v>
      </c>
      <c r="K45" s="41">
        <v>0</v>
      </c>
      <c r="L45" s="41">
        <v>0</v>
      </c>
      <c r="M45" s="41">
        <v>0</v>
      </c>
      <c r="N45" s="41">
        <v>0</v>
      </c>
      <c r="O45" s="41">
        <v>0</v>
      </c>
      <c r="P45" s="41">
        <v>0</v>
      </c>
      <c r="Q45" s="41">
        <v>0</v>
      </c>
      <c r="R45" s="157" t="s">
        <v>292</v>
      </c>
      <c r="S45" s="167">
        <v>44044</v>
      </c>
      <c r="T45" s="168" t="s">
        <v>283</v>
      </c>
    </row>
    <row r="46" spans="1:20" ht="19.5" customHeight="1">
      <c r="A46" s="157" t="s">
        <v>358</v>
      </c>
      <c r="B46" s="158" t="s">
        <v>360</v>
      </c>
      <c r="C46" s="158" t="s">
        <v>285</v>
      </c>
      <c r="D46" s="158" t="s">
        <v>299</v>
      </c>
      <c r="E46" s="157" t="s">
        <v>323</v>
      </c>
      <c r="F46" s="159">
        <v>1</v>
      </c>
      <c r="G46" s="99" t="s">
        <v>287</v>
      </c>
      <c r="H46" s="41">
        <v>0.2</v>
      </c>
      <c r="I46" s="41">
        <v>0.2</v>
      </c>
      <c r="J46" s="41">
        <v>0.2</v>
      </c>
      <c r="K46" s="41">
        <v>0</v>
      </c>
      <c r="L46" s="41">
        <v>0</v>
      </c>
      <c r="M46" s="41">
        <v>0</v>
      </c>
      <c r="N46" s="41">
        <v>0</v>
      </c>
      <c r="O46" s="41">
        <v>0</v>
      </c>
      <c r="P46" s="41">
        <v>0</v>
      </c>
      <c r="Q46" s="41">
        <v>0</v>
      </c>
      <c r="R46" s="157" t="s">
        <v>292</v>
      </c>
      <c r="S46" s="167">
        <v>44044</v>
      </c>
      <c r="T46" s="168" t="s">
        <v>283</v>
      </c>
    </row>
    <row r="47" spans="1:20" ht="19.5" customHeight="1">
      <c r="A47" s="157" t="s">
        <v>358</v>
      </c>
      <c r="B47" s="158" t="s">
        <v>361</v>
      </c>
      <c r="C47" s="158" t="s">
        <v>285</v>
      </c>
      <c r="D47" s="158" t="s">
        <v>296</v>
      </c>
      <c r="E47" s="157"/>
      <c r="F47" s="159">
        <v>2</v>
      </c>
      <c r="G47" s="99" t="s">
        <v>297</v>
      </c>
      <c r="H47" s="41">
        <v>0.05</v>
      </c>
      <c r="I47" s="41">
        <v>0.05</v>
      </c>
      <c r="J47" s="41">
        <v>0.05</v>
      </c>
      <c r="K47" s="41">
        <v>0</v>
      </c>
      <c r="L47" s="41">
        <v>0</v>
      </c>
      <c r="M47" s="41">
        <v>0</v>
      </c>
      <c r="N47" s="41">
        <v>0</v>
      </c>
      <c r="O47" s="41">
        <v>0</v>
      </c>
      <c r="P47" s="41">
        <v>0</v>
      </c>
      <c r="Q47" s="41">
        <v>0</v>
      </c>
      <c r="R47" s="157" t="s">
        <v>292</v>
      </c>
      <c r="S47" s="167">
        <v>44044</v>
      </c>
      <c r="T47" s="168" t="s">
        <v>283</v>
      </c>
    </row>
    <row r="48" spans="1:20" ht="19.5" customHeight="1">
      <c r="A48" s="157" t="s">
        <v>358</v>
      </c>
      <c r="B48" s="158" t="s">
        <v>362</v>
      </c>
      <c r="C48" s="158" t="s">
        <v>285</v>
      </c>
      <c r="D48" s="158" t="s">
        <v>296</v>
      </c>
      <c r="E48" s="157"/>
      <c r="F48" s="159">
        <v>5</v>
      </c>
      <c r="G48" s="99" t="s">
        <v>297</v>
      </c>
      <c r="H48" s="41">
        <v>0.12</v>
      </c>
      <c r="I48" s="41">
        <v>0.12</v>
      </c>
      <c r="J48" s="41">
        <v>0.12</v>
      </c>
      <c r="K48" s="41">
        <v>0</v>
      </c>
      <c r="L48" s="41">
        <v>0</v>
      </c>
      <c r="M48" s="41">
        <v>0</v>
      </c>
      <c r="N48" s="41">
        <v>0</v>
      </c>
      <c r="O48" s="41">
        <v>0</v>
      </c>
      <c r="P48" s="41">
        <v>0</v>
      </c>
      <c r="Q48" s="41">
        <v>0</v>
      </c>
      <c r="R48" s="157" t="s">
        <v>292</v>
      </c>
      <c r="S48" s="167">
        <v>44044</v>
      </c>
      <c r="T48" s="168" t="s">
        <v>283</v>
      </c>
    </row>
    <row r="49" spans="1:20" ht="19.5" customHeight="1">
      <c r="A49" s="157" t="s">
        <v>358</v>
      </c>
      <c r="B49" s="158" t="s">
        <v>363</v>
      </c>
      <c r="C49" s="158" t="s">
        <v>285</v>
      </c>
      <c r="D49" s="158" t="s">
        <v>364</v>
      </c>
      <c r="E49" s="157"/>
      <c r="F49" s="159">
        <v>80</v>
      </c>
      <c r="G49" s="99" t="s">
        <v>365</v>
      </c>
      <c r="H49" s="41">
        <v>2</v>
      </c>
      <c r="I49" s="41">
        <v>2</v>
      </c>
      <c r="J49" s="41">
        <v>2</v>
      </c>
      <c r="K49" s="41">
        <v>0</v>
      </c>
      <c r="L49" s="41">
        <v>0</v>
      </c>
      <c r="M49" s="41">
        <v>0</v>
      </c>
      <c r="N49" s="41">
        <v>0</v>
      </c>
      <c r="O49" s="41">
        <v>0</v>
      </c>
      <c r="P49" s="41">
        <v>0</v>
      </c>
      <c r="Q49" s="41">
        <v>0</v>
      </c>
      <c r="R49" s="157" t="s">
        <v>292</v>
      </c>
      <c r="S49" s="167">
        <v>44044</v>
      </c>
      <c r="T49" s="168" t="s">
        <v>283</v>
      </c>
    </row>
    <row r="50" spans="1:20" ht="19.5" customHeight="1">
      <c r="A50" s="157" t="s">
        <v>358</v>
      </c>
      <c r="B50" s="158" t="s">
        <v>366</v>
      </c>
      <c r="C50" s="158" t="s">
        <v>285</v>
      </c>
      <c r="D50" s="158" t="s">
        <v>299</v>
      </c>
      <c r="E50" s="157" t="s">
        <v>367</v>
      </c>
      <c r="F50" s="159">
        <v>150</v>
      </c>
      <c r="G50" s="99" t="s">
        <v>349</v>
      </c>
      <c r="H50" s="41">
        <v>1.5</v>
      </c>
      <c r="I50" s="41">
        <v>1.5</v>
      </c>
      <c r="J50" s="41">
        <v>1.5</v>
      </c>
      <c r="K50" s="41">
        <v>0</v>
      </c>
      <c r="L50" s="41">
        <v>0</v>
      </c>
      <c r="M50" s="41">
        <v>0</v>
      </c>
      <c r="N50" s="41">
        <v>0</v>
      </c>
      <c r="O50" s="41">
        <v>0</v>
      </c>
      <c r="P50" s="41">
        <v>0</v>
      </c>
      <c r="Q50" s="41">
        <v>0</v>
      </c>
      <c r="R50" s="157" t="s">
        <v>292</v>
      </c>
      <c r="S50" s="167">
        <v>44044</v>
      </c>
      <c r="T50" s="168" t="s">
        <v>283</v>
      </c>
    </row>
    <row r="51" spans="1:20" ht="19.5" customHeight="1">
      <c r="A51" s="157" t="s">
        <v>358</v>
      </c>
      <c r="B51" s="158" t="s">
        <v>339</v>
      </c>
      <c r="C51" s="158" t="s">
        <v>285</v>
      </c>
      <c r="D51" s="158" t="s">
        <v>340</v>
      </c>
      <c r="E51" s="157"/>
      <c r="F51" s="159">
        <v>1</v>
      </c>
      <c r="G51" s="99" t="s">
        <v>287</v>
      </c>
      <c r="H51" s="41">
        <v>0.7</v>
      </c>
      <c r="I51" s="41">
        <v>0.7</v>
      </c>
      <c r="J51" s="41">
        <v>0.7</v>
      </c>
      <c r="K51" s="41">
        <v>0</v>
      </c>
      <c r="L51" s="41">
        <v>0</v>
      </c>
      <c r="M51" s="41">
        <v>0</v>
      </c>
      <c r="N51" s="41">
        <v>0</v>
      </c>
      <c r="O51" s="41">
        <v>0</v>
      </c>
      <c r="P51" s="41">
        <v>0</v>
      </c>
      <c r="Q51" s="41">
        <v>0</v>
      </c>
      <c r="R51" s="157" t="s">
        <v>292</v>
      </c>
      <c r="S51" s="167">
        <v>44044</v>
      </c>
      <c r="T51" s="168" t="s">
        <v>283</v>
      </c>
    </row>
    <row r="52" spans="1:20" ht="19.5" customHeight="1">
      <c r="A52" s="157" t="s">
        <v>368</v>
      </c>
      <c r="B52" s="158" t="s">
        <v>369</v>
      </c>
      <c r="C52" s="158" t="s">
        <v>285</v>
      </c>
      <c r="D52" s="158" t="s">
        <v>334</v>
      </c>
      <c r="E52" s="157" t="s">
        <v>370</v>
      </c>
      <c r="F52" s="159">
        <v>3</v>
      </c>
      <c r="G52" s="99"/>
      <c r="H52" s="41">
        <v>1.5</v>
      </c>
      <c r="I52" s="41">
        <v>1.5</v>
      </c>
      <c r="J52" s="41">
        <v>1.5</v>
      </c>
      <c r="K52" s="41">
        <v>0</v>
      </c>
      <c r="L52" s="41">
        <v>0</v>
      </c>
      <c r="M52" s="41">
        <v>0</v>
      </c>
      <c r="N52" s="41">
        <v>0</v>
      </c>
      <c r="O52" s="41">
        <v>0</v>
      </c>
      <c r="P52" s="41">
        <v>0</v>
      </c>
      <c r="Q52" s="41">
        <v>0</v>
      </c>
      <c r="R52" s="157" t="s">
        <v>292</v>
      </c>
      <c r="S52" s="167">
        <v>43891</v>
      </c>
      <c r="T52" s="168"/>
    </row>
    <row r="53" spans="1:20" ht="19.5" customHeight="1">
      <c r="A53" s="157" t="s">
        <v>368</v>
      </c>
      <c r="B53" s="158" t="s">
        <v>371</v>
      </c>
      <c r="C53" s="158" t="s">
        <v>285</v>
      </c>
      <c r="D53" s="158" t="s">
        <v>372</v>
      </c>
      <c r="E53" s="157" t="s">
        <v>373</v>
      </c>
      <c r="F53" s="159">
        <v>2</v>
      </c>
      <c r="G53" s="99" t="s">
        <v>374</v>
      </c>
      <c r="H53" s="41">
        <v>0.4</v>
      </c>
      <c r="I53" s="41">
        <v>0.4</v>
      </c>
      <c r="J53" s="41">
        <v>0.4</v>
      </c>
      <c r="K53" s="41">
        <v>0</v>
      </c>
      <c r="L53" s="41">
        <v>0</v>
      </c>
      <c r="M53" s="41">
        <v>0</v>
      </c>
      <c r="N53" s="41">
        <v>0</v>
      </c>
      <c r="O53" s="41">
        <v>0</v>
      </c>
      <c r="P53" s="41">
        <v>0</v>
      </c>
      <c r="Q53" s="41">
        <v>0</v>
      </c>
      <c r="R53" s="157" t="s">
        <v>292</v>
      </c>
      <c r="S53" s="167">
        <v>43891</v>
      </c>
      <c r="T53" s="168" t="s">
        <v>283</v>
      </c>
    </row>
    <row r="54" spans="1:20" ht="19.5" customHeight="1">
      <c r="A54" s="157" t="s">
        <v>368</v>
      </c>
      <c r="B54" s="158" t="s">
        <v>375</v>
      </c>
      <c r="C54" s="158" t="s">
        <v>285</v>
      </c>
      <c r="D54" s="158" t="s">
        <v>330</v>
      </c>
      <c r="E54" s="157" t="s">
        <v>322</v>
      </c>
      <c r="F54" s="159">
        <v>1</v>
      </c>
      <c r="G54" s="99" t="s">
        <v>287</v>
      </c>
      <c r="H54" s="41">
        <v>0.25</v>
      </c>
      <c r="I54" s="41">
        <v>0.25</v>
      </c>
      <c r="J54" s="41">
        <v>0.25</v>
      </c>
      <c r="K54" s="41">
        <v>0</v>
      </c>
      <c r="L54" s="41">
        <v>0</v>
      </c>
      <c r="M54" s="41">
        <v>0</v>
      </c>
      <c r="N54" s="41">
        <v>0</v>
      </c>
      <c r="O54" s="41">
        <v>0</v>
      </c>
      <c r="P54" s="41">
        <v>0</v>
      </c>
      <c r="Q54" s="41">
        <v>0</v>
      </c>
      <c r="R54" s="157" t="s">
        <v>292</v>
      </c>
      <c r="S54" s="167">
        <v>43891</v>
      </c>
      <c r="T54" s="168" t="s">
        <v>283</v>
      </c>
    </row>
    <row r="55" spans="1:20" ht="19.5" customHeight="1">
      <c r="A55" s="157" t="s">
        <v>376</v>
      </c>
      <c r="B55" s="158" t="s">
        <v>377</v>
      </c>
      <c r="C55" s="158" t="s">
        <v>285</v>
      </c>
      <c r="D55" s="158" t="s">
        <v>346</v>
      </c>
      <c r="E55" s="157"/>
      <c r="F55" s="159">
        <v>20</v>
      </c>
      <c r="G55" s="99" t="s">
        <v>365</v>
      </c>
      <c r="H55" s="41">
        <v>2</v>
      </c>
      <c r="I55" s="41">
        <v>2</v>
      </c>
      <c r="J55" s="41">
        <v>2</v>
      </c>
      <c r="K55" s="41">
        <v>0</v>
      </c>
      <c r="L55" s="41">
        <v>0</v>
      </c>
      <c r="M55" s="41">
        <v>0</v>
      </c>
      <c r="N55" s="41">
        <v>0</v>
      </c>
      <c r="O55" s="41">
        <v>0</v>
      </c>
      <c r="P55" s="41">
        <v>0</v>
      </c>
      <c r="Q55" s="41">
        <v>0</v>
      </c>
      <c r="R55" s="157" t="s">
        <v>288</v>
      </c>
      <c r="S55" s="167">
        <v>43983</v>
      </c>
      <c r="T55" s="168" t="s">
        <v>378</v>
      </c>
    </row>
    <row r="56" spans="1:20" ht="19.5" customHeight="1">
      <c r="A56" s="157" t="s">
        <v>376</v>
      </c>
      <c r="B56" s="158" t="s">
        <v>379</v>
      </c>
      <c r="C56" s="158" t="s">
        <v>285</v>
      </c>
      <c r="D56" s="158" t="s">
        <v>379</v>
      </c>
      <c r="E56" s="157" t="s">
        <v>380</v>
      </c>
      <c r="F56" s="159">
        <v>1</v>
      </c>
      <c r="G56" s="99" t="s">
        <v>287</v>
      </c>
      <c r="H56" s="41">
        <v>9.5</v>
      </c>
      <c r="I56" s="41">
        <v>9.5</v>
      </c>
      <c r="J56" s="41">
        <v>9.5</v>
      </c>
      <c r="K56" s="41">
        <v>0</v>
      </c>
      <c r="L56" s="41">
        <v>0</v>
      </c>
      <c r="M56" s="41">
        <v>0</v>
      </c>
      <c r="N56" s="41">
        <v>0</v>
      </c>
      <c r="O56" s="41">
        <v>0</v>
      </c>
      <c r="P56" s="41">
        <v>0</v>
      </c>
      <c r="Q56" s="41">
        <v>0</v>
      </c>
      <c r="R56" s="157" t="s">
        <v>292</v>
      </c>
      <c r="S56" s="167">
        <v>43983</v>
      </c>
      <c r="T56" s="168" t="s">
        <v>381</v>
      </c>
    </row>
    <row r="57" spans="1:20" ht="19.5" customHeight="1">
      <c r="A57" s="157" t="s">
        <v>376</v>
      </c>
      <c r="B57" s="158" t="s">
        <v>382</v>
      </c>
      <c r="C57" s="158" t="s">
        <v>285</v>
      </c>
      <c r="D57" s="158" t="s">
        <v>383</v>
      </c>
      <c r="E57" s="157"/>
      <c r="F57" s="159">
        <v>1</v>
      </c>
      <c r="G57" s="99" t="s">
        <v>349</v>
      </c>
      <c r="H57" s="41">
        <v>0.05</v>
      </c>
      <c r="I57" s="41">
        <v>0.05</v>
      </c>
      <c r="J57" s="41">
        <v>0.05</v>
      </c>
      <c r="K57" s="41">
        <v>0</v>
      </c>
      <c r="L57" s="41">
        <v>0</v>
      </c>
      <c r="M57" s="41">
        <v>0</v>
      </c>
      <c r="N57" s="41">
        <v>0</v>
      </c>
      <c r="O57" s="41">
        <v>0</v>
      </c>
      <c r="P57" s="41">
        <v>0</v>
      </c>
      <c r="Q57" s="41">
        <v>0</v>
      </c>
      <c r="R57" s="157" t="s">
        <v>292</v>
      </c>
      <c r="S57" s="167">
        <v>43983</v>
      </c>
      <c r="T57" s="168" t="s">
        <v>381</v>
      </c>
    </row>
    <row r="58" spans="1:20" ht="19.5" customHeight="1">
      <c r="A58" s="157" t="s">
        <v>376</v>
      </c>
      <c r="B58" s="158" t="s">
        <v>384</v>
      </c>
      <c r="C58" s="158" t="s">
        <v>285</v>
      </c>
      <c r="D58" s="158" t="s">
        <v>346</v>
      </c>
      <c r="E58" s="157"/>
      <c r="F58" s="159">
        <v>1</v>
      </c>
      <c r="G58" s="99" t="s">
        <v>365</v>
      </c>
      <c r="H58" s="41">
        <v>0.85</v>
      </c>
      <c r="I58" s="41">
        <v>0.85</v>
      </c>
      <c r="J58" s="41">
        <v>0.85</v>
      </c>
      <c r="K58" s="41">
        <v>0</v>
      </c>
      <c r="L58" s="41">
        <v>0</v>
      </c>
      <c r="M58" s="41">
        <v>0</v>
      </c>
      <c r="N58" s="41">
        <v>0</v>
      </c>
      <c r="O58" s="41">
        <v>0</v>
      </c>
      <c r="P58" s="41">
        <v>0</v>
      </c>
      <c r="Q58" s="41">
        <v>0</v>
      </c>
      <c r="R58" s="157" t="s">
        <v>288</v>
      </c>
      <c r="S58" s="167">
        <v>43983</v>
      </c>
      <c r="T58" s="168" t="s">
        <v>378</v>
      </c>
    </row>
    <row r="59" spans="1:20" ht="19.5" customHeight="1">
      <c r="A59" s="157" t="s">
        <v>376</v>
      </c>
      <c r="B59" s="158" t="s">
        <v>385</v>
      </c>
      <c r="C59" s="158" t="s">
        <v>285</v>
      </c>
      <c r="D59" s="158" t="s">
        <v>386</v>
      </c>
      <c r="E59" s="157"/>
      <c r="F59" s="159">
        <v>1</v>
      </c>
      <c r="G59" s="99" t="s">
        <v>387</v>
      </c>
      <c r="H59" s="41">
        <v>9.85</v>
      </c>
      <c r="I59" s="41">
        <v>9.85</v>
      </c>
      <c r="J59" s="41">
        <v>9.85</v>
      </c>
      <c r="K59" s="41">
        <v>0</v>
      </c>
      <c r="L59" s="41">
        <v>0</v>
      </c>
      <c r="M59" s="41">
        <v>0</v>
      </c>
      <c r="N59" s="41">
        <v>0</v>
      </c>
      <c r="O59" s="41">
        <v>0</v>
      </c>
      <c r="P59" s="41">
        <v>0</v>
      </c>
      <c r="Q59" s="41">
        <v>0</v>
      </c>
      <c r="R59" s="157" t="s">
        <v>292</v>
      </c>
      <c r="S59" s="167">
        <v>43983</v>
      </c>
      <c r="T59" s="168" t="s">
        <v>381</v>
      </c>
    </row>
    <row r="60" spans="1:20" ht="19.5" customHeight="1">
      <c r="A60" s="157" t="s">
        <v>376</v>
      </c>
      <c r="B60" s="158" t="s">
        <v>388</v>
      </c>
      <c r="C60" s="158" t="s">
        <v>285</v>
      </c>
      <c r="D60" s="158" t="s">
        <v>334</v>
      </c>
      <c r="E60" s="157"/>
      <c r="F60" s="159">
        <v>13</v>
      </c>
      <c r="G60" s="99" t="s">
        <v>287</v>
      </c>
      <c r="H60" s="41">
        <v>5.2</v>
      </c>
      <c r="I60" s="41">
        <v>5.2</v>
      </c>
      <c r="J60" s="41">
        <v>5.2</v>
      </c>
      <c r="K60" s="41">
        <v>0</v>
      </c>
      <c r="L60" s="41">
        <v>0</v>
      </c>
      <c r="M60" s="41">
        <v>0</v>
      </c>
      <c r="N60" s="41">
        <v>0</v>
      </c>
      <c r="O60" s="41">
        <v>0</v>
      </c>
      <c r="P60" s="41">
        <v>0</v>
      </c>
      <c r="Q60" s="41">
        <v>0</v>
      </c>
      <c r="R60" s="157" t="s">
        <v>288</v>
      </c>
      <c r="S60" s="167">
        <v>43983</v>
      </c>
      <c r="T60" s="168" t="s">
        <v>378</v>
      </c>
    </row>
    <row r="61" spans="1:20" ht="19.5" customHeight="1">
      <c r="A61" s="157" t="s">
        <v>376</v>
      </c>
      <c r="B61" s="158" t="s">
        <v>389</v>
      </c>
      <c r="C61" s="158" t="s">
        <v>285</v>
      </c>
      <c r="D61" s="158" t="s">
        <v>299</v>
      </c>
      <c r="E61" s="157"/>
      <c r="F61" s="159">
        <v>1</v>
      </c>
      <c r="G61" s="99" t="s">
        <v>365</v>
      </c>
      <c r="H61" s="41">
        <v>2</v>
      </c>
      <c r="I61" s="41">
        <v>2</v>
      </c>
      <c r="J61" s="41">
        <v>2</v>
      </c>
      <c r="K61" s="41">
        <v>0</v>
      </c>
      <c r="L61" s="41">
        <v>0</v>
      </c>
      <c r="M61" s="41">
        <v>0</v>
      </c>
      <c r="N61" s="41">
        <v>0</v>
      </c>
      <c r="O61" s="41">
        <v>0</v>
      </c>
      <c r="P61" s="41">
        <v>0</v>
      </c>
      <c r="Q61" s="41">
        <v>0</v>
      </c>
      <c r="R61" s="157" t="s">
        <v>292</v>
      </c>
      <c r="S61" s="167">
        <v>43983</v>
      </c>
      <c r="T61" s="168" t="s">
        <v>381</v>
      </c>
    </row>
    <row r="62" spans="1:20" ht="19.5" customHeight="1">
      <c r="A62" s="157" t="s">
        <v>376</v>
      </c>
      <c r="B62" s="158" t="s">
        <v>390</v>
      </c>
      <c r="C62" s="158" t="s">
        <v>285</v>
      </c>
      <c r="D62" s="158" t="s">
        <v>299</v>
      </c>
      <c r="E62" s="157"/>
      <c r="F62" s="159">
        <v>2</v>
      </c>
      <c r="G62" s="99" t="s">
        <v>349</v>
      </c>
      <c r="H62" s="41">
        <v>0.4</v>
      </c>
      <c r="I62" s="41">
        <v>0.4</v>
      </c>
      <c r="J62" s="41">
        <v>0.4</v>
      </c>
      <c r="K62" s="41">
        <v>0</v>
      </c>
      <c r="L62" s="41">
        <v>0</v>
      </c>
      <c r="M62" s="41">
        <v>0</v>
      </c>
      <c r="N62" s="41">
        <v>0</v>
      </c>
      <c r="O62" s="41">
        <v>0</v>
      </c>
      <c r="P62" s="41">
        <v>0</v>
      </c>
      <c r="Q62" s="41">
        <v>0</v>
      </c>
      <c r="R62" s="157" t="s">
        <v>292</v>
      </c>
      <c r="S62" s="167">
        <v>43983</v>
      </c>
      <c r="T62" s="168" t="s">
        <v>381</v>
      </c>
    </row>
    <row r="63" spans="1:20" ht="19.5" customHeight="1">
      <c r="A63" s="157" t="s">
        <v>376</v>
      </c>
      <c r="B63" s="158" t="s">
        <v>391</v>
      </c>
      <c r="C63" s="158" t="s">
        <v>285</v>
      </c>
      <c r="D63" s="158" t="s">
        <v>299</v>
      </c>
      <c r="E63" s="157" t="s">
        <v>392</v>
      </c>
      <c r="F63" s="159">
        <v>1</v>
      </c>
      <c r="G63" s="99" t="s">
        <v>365</v>
      </c>
      <c r="H63" s="41">
        <v>1.7</v>
      </c>
      <c r="I63" s="41">
        <v>1.7</v>
      </c>
      <c r="J63" s="41">
        <v>1.7</v>
      </c>
      <c r="K63" s="41">
        <v>0</v>
      </c>
      <c r="L63" s="41">
        <v>0</v>
      </c>
      <c r="M63" s="41">
        <v>0</v>
      </c>
      <c r="N63" s="41">
        <v>0</v>
      </c>
      <c r="O63" s="41">
        <v>0</v>
      </c>
      <c r="P63" s="41">
        <v>0</v>
      </c>
      <c r="Q63" s="41">
        <v>0</v>
      </c>
      <c r="R63" s="157" t="s">
        <v>292</v>
      </c>
      <c r="S63" s="167">
        <v>43983</v>
      </c>
      <c r="T63" s="168" t="s">
        <v>381</v>
      </c>
    </row>
    <row r="64" spans="1:20" ht="19.5" customHeight="1">
      <c r="A64" s="157" t="s">
        <v>376</v>
      </c>
      <c r="B64" s="158" t="s">
        <v>393</v>
      </c>
      <c r="C64" s="158" t="s">
        <v>285</v>
      </c>
      <c r="D64" s="158" t="s">
        <v>299</v>
      </c>
      <c r="E64" s="157"/>
      <c r="F64" s="159">
        <v>1</v>
      </c>
      <c r="G64" s="99" t="s">
        <v>349</v>
      </c>
      <c r="H64" s="41">
        <v>0.1</v>
      </c>
      <c r="I64" s="41">
        <v>0.1</v>
      </c>
      <c r="J64" s="41">
        <v>0.1</v>
      </c>
      <c r="K64" s="41">
        <v>0</v>
      </c>
      <c r="L64" s="41">
        <v>0</v>
      </c>
      <c r="M64" s="41">
        <v>0</v>
      </c>
      <c r="N64" s="41">
        <v>0</v>
      </c>
      <c r="O64" s="41">
        <v>0</v>
      </c>
      <c r="P64" s="41">
        <v>0</v>
      </c>
      <c r="Q64" s="41">
        <v>0</v>
      </c>
      <c r="R64" s="157" t="s">
        <v>288</v>
      </c>
      <c r="S64" s="167">
        <v>43983</v>
      </c>
      <c r="T64" s="168" t="s">
        <v>378</v>
      </c>
    </row>
    <row r="65" spans="1:20" ht="19.5" customHeight="1">
      <c r="A65" s="157" t="s">
        <v>376</v>
      </c>
      <c r="B65" s="158" t="s">
        <v>394</v>
      </c>
      <c r="C65" s="158" t="s">
        <v>285</v>
      </c>
      <c r="D65" s="158" t="s">
        <v>296</v>
      </c>
      <c r="E65" s="157"/>
      <c r="F65" s="159">
        <v>1</v>
      </c>
      <c r="G65" s="99" t="s">
        <v>387</v>
      </c>
      <c r="H65" s="41">
        <v>9.5</v>
      </c>
      <c r="I65" s="41">
        <v>9.5</v>
      </c>
      <c r="J65" s="41">
        <v>9.5</v>
      </c>
      <c r="K65" s="41">
        <v>0</v>
      </c>
      <c r="L65" s="41">
        <v>0</v>
      </c>
      <c r="M65" s="41">
        <v>0</v>
      </c>
      <c r="N65" s="41">
        <v>0</v>
      </c>
      <c r="O65" s="41">
        <v>0</v>
      </c>
      <c r="P65" s="41">
        <v>0</v>
      </c>
      <c r="Q65" s="41">
        <v>0</v>
      </c>
      <c r="R65" s="157" t="s">
        <v>288</v>
      </c>
      <c r="S65" s="167">
        <v>43983</v>
      </c>
      <c r="T65" s="168" t="s">
        <v>395</v>
      </c>
    </row>
    <row r="66" spans="1:20" ht="27.75" customHeight="1">
      <c r="A66" s="157" t="s">
        <v>376</v>
      </c>
      <c r="B66" s="158" t="s">
        <v>396</v>
      </c>
      <c r="C66" s="158" t="s">
        <v>285</v>
      </c>
      <c r="D66" s="158" t="s">
        <v>397</v>
      </c>
      <c r="E66" s="157"/>
      <c r="F66" s="159">
        <v>3</v>
      </c>
      <c r="G66" s="99" t="s">
        <v>365</v>
      </c>
      <c r="H66" s="41">
        <v>9</v>
      </c>
      <c r="I66" s="41">
        <v>9</v>
      </c>
      <c r="J66" s="41">
        <v>9</v>
      </c>
      <c r="K66" s="41">
        <v>0</v>
      </c>
      <c r="L66" s="41">
        <v>0</v>
      </c>
      <c r="M66" s="41">
        <v>0</v>
      </c>
      <c r="N66" s="41">
        <v>0</v>
      </c>
      <c r="O66" s="41">
        <v>0</v>
      </c>
      <c r="P66" s="41">
        <v>0</v>
      </c>
      <c r="Q66" s="41">
        <v>0</v>
      </c>
      <c r="R66" s="157" t="s">
        <v>292</v>
      </c>
      <c r="S66" s="167">
        <v>43983</v>
      </c>
      <c r="T66" s="168" t="s">
        <v>381</v>
      </c>
    </row>
    <row r="67" spans="1:20" ht="19.5" customHeight="1">
      <c r="A67" s="157" t="s">
        <v>376</v>
      </c>
      <c r="B67" s="158" t="s">
        <v>398</v>
      </c>
      <c r="C67" s="158" t="s">
        <v>285</v>
      </c>
      <c r="D67" s="158" t="s">
        <v>383</v>
      </c>
      <c r="E67" s="157"/>
      <c r="F67" s="159">
        <v>1</v>
      </c>
      <c r="G67" s="99" t="s">
        <v>287</v>
      </c>
      <c r="H67" s="41">
        <v>0.4</v>
      </c>
      <c r="I67" s="41">
        <v>0.4</v>
      </c>
      <c r="J67" s="41">
        <v>0.4</v>
      </c>
      <c r="K67" s="41">
        <v>0</v>
      </c>
      <c r="L67" s="41">
        <v>0</v>
      </c>
      <c r="M67" s="41">
        <v>0</v>
      </c>
      <c r="N67" s="41">
        <v>0</v>
      </c>
      <c r="O67" s="41">
        <v>0</v>
      </c>
      <c r="P67" s="41">
        <v>0</v>
      </c>
      <c r="Q67" s="41">
        <v>0</v>
      </c>
      <c r="R67" s="157" t="s">
        <v>288</v>
      </c>
      <c r="S67" s="167">
        <v>43983</v>
      </c>
      <c r="T67" s="168" t="s">
        <v>378</v>
      </c>
    </row>
    <row r="68" spans="1:20" ht="19.5" customHeight="1">
      <c r="A68" s="157" t="s">
        <v>376</v>
      </c>
      <c r="B68" s="158" t="s">
        <v>399</v>
      </c>
      <c r="C68" s="158" t="s">
        <v>285</v>
      </c>
      <c r="D68" s="158" t="s">
        <v>400</v>
      </c>
      <c r="E68" s="157"/>
      <c r="F68" s="159">
        <v>2</v>
      </c>
      <c r="G68" s="99" t="s">
        <v>365</v>
      </c>
      <c r="H68" s="41">
        <v>0.8</v>
      </c>
      <c r="I68" s="41">
        <v>0.8</v>
      </c>
      <c r="J68" s="41">
        <v>0.8</v>
      </c>
      <c r="K68" s="41">
        <v>0</v>
      </c>
      <c r="L68" s="41">
        <v>0</v>
      </c>
      <c r="M68" s="41">
        <v>0</v>
      </c>
      <c r="N68" s="41">
        <v>0</v>
      </c>
      <c r="O68" s="41">
        <v>0</v>
      </c>
      <c r="P68" s="41">
        <v>0</v>
      </c>
      <c r="Q68" s="41">
        <v>0</v>
      </c>
      <c r="R68" s="157" t="s">
        <v>288</v>
      </c>
      <c r="S68" s="167">
        <v>43983</v>
      </c>
      <c r="T68" s="168" t="s">
        <v>378</v>
      </c>
    </row>
    <row r="69" spans="1:20" ht="19.5" customHeight="1">
      <c r="A69" s="157" t="s">
        <v>376</v>
      </c>
      <c r="B69" s="158" t="s">
        <v>401</v>
      </c>
      <c r="C69" s="158" t="s">
        <v>285</v>
      </c>
      <c r="D69" s="158" t="s">
        <v>402</v>
      </c>
      <c r="E69" s="157"/>
      <c r="F69" s="159">
        <v>1</v>
      </c>
      <c r="G69" s="99" t="s">
        <v>287</v>
      </c>
      <c r="H69" s="41">
        <v>0.35</v>
      </c>
      <c r="I69" s="41">
        <v>0.35</v>
      </c>
      <c r="J69" s="41">
        <v>0.35</v>
      </c>
      <c r="K69" s="41">
        <v>0</v>
      </c>
      <c r="L69" s="41">
        <v>0</v>
      </c>
      <c r="M69" s="41">
        <v>0</v>
      </c>
      <c r="N69" s="41">
        <v>0</v>
      </c>
      <c r="O69" s="41">
        <v>0</v>
      </c>
      <c r="P69" s="41">
        <v>0</v>
      </c>
      <c r="Q69" s="41">
        <v>0</v>
      </c>
      <c r="R69" s="157" t="s">
        <v>288</v>
      </c>
      <c r="S69" s="167">
        <v>43983</v>
      </c>
      <c r="T69" s="168" t="s">
        <v>378</v>
      </c>
    </row>
    <row r="70" spans="1:20" ht="19.5" customHeight="1">
      <c r="A70" s="157" t="s">
        <v>376</v>
      </c>
      <c r="B70" s="158" t="s">
        <v>403</v>
      </c>
      <c r="C70" s="158" t="s">
        <v>285</v>
      </c>
      <c r="D70" s="158" t="s">
        <v>299</v>
      </c>
      <c r="E70" s="157" t="s">
        <v>404</v>
      </c>
      <c r="F70" s="159">
        <v>1</v>
      </c>
      <c r="G70" s="99" t="s">
        <v>349</v>
      </c>
      <c r="H70" s="41">
        <v>6</v>
      </c>
      <c r="I70" s="41">
        <v>6</v>
      </c>
      <c r="J70" s="41">
        <v>6</v>
      </c>
      <c r="K70" s="41">
        <v>0</v>
      </c>
      <c r="L70" s="41">
        <v>0</v>
      </c>
      <c r="M70" s="41">
        <v>0</v>
      </c>
      <c r="N70" s="41">
        <v>0</v>
      </c>
      <c r="O70" s="41">
        <v>0</v>
      </c>
      <c r="P70" s="41">
        <v>0</v>
      </c>
      <c r="Q70" s="41">
        <v>0</v>
      </c>
      <c r="R70" s="157" t="s">
        <v>292</v>
      </c>
      <c r="S70" s="167">
        <v>43983</v>
      </c>
      <c r="T70" s="168" t="s">
        <v>381</v>
      </c>
    </row>
    <row r="71" spans="1:20" ht="19.5" customHeight="1">
      <c r="A71" s="157" t="s">
        <v>376</v>
      </c>
      <c r="B71" s="158" t="s">
        <v>300</v>
      </c>
      <c r="C71" s="158" t="s">
        <v>285</v>
      </c>
      <c r="D71" s="158" t="s">
        <v>301</v>
      </c>
      <c r="E71" s="157"/>
      <c r="F71" s="159">
        <v>2</v>
      </c>
      <c r="G71" s="99" t="s">
        <v>349</v>
      </c>
      <c r="H71" s="41">
        <v>0.17</v>
      </c>
      <c r="I71" s="41">
        <v>0.17</v>
      </c>
      <c r="J71" s="41">
        <v>0.17</v>
      </c>
      <c r="K71" s="41">
        <v>0</v>
      </c>
      <c r="L71" s="41">
        <v>0</v>
      </c>
      <c r="M71" s="41">
        <v>0</v>
      </c>
      <c r="N71" s="41">
        <v>0</v>
      </c>
      <c r="O71" s="41">
        <v>0</v>
      </c>
      <c r="P71" s="41">
        <v>0</v>
      </c>
      <c r="Q71" s="41">
        <v>0</v>
      </c>
      <c r="R71" s="157" t="s">
        <v>288</v>
      </c>
      <c r="S71" s="167">
        <v>43983</v>
      </c>
      <c r="T71" s="168" t="s">
        <v>378</v>
      </c>
    </row>
    <row r="72" spans="1:20" ht="19.5" customHeight="1">
      <c r="A72" s="157" t="s">
        <v>376</v>
      </c>
      <c r="B72" s="158" t="s">
        <v>405</v>
      </c>
      <c r="C72" s="158" t="s">
        <v>285</v>
      </c>
      <c r="D72" s="158" t="s">
        <v>299</v>
      </c>
      <c r="E72" s="157"/>
      <c r="F72" s="159">
        <v>1</v>
      </c>
      <c r="G72" s="99" t="s">
        <v>287</v>
      </c>
      <c r="H72" s="41">
        <v>0.7</v>
      </c>
      <c r="I72" s="41">
        <v>0.7</v>
      </c>
      <c r="J72" s="41">
        <v>0.7</v>
      </c>
      <c r="K72" s="41">
        <v>0</v>
      </c>
      <c r="L72" s="41">
        <v>0</v>
      </c>
      <c r="M72" s="41">
        <v>0</v>
      </c>
      <c r="N72" s="41">
        <v>0</v>
      </c>
      <c r="O72" s="41">
        <v>0</v>
      </c>
      <c r="P72" s="41">
        <v>0</v>
      </c>
      <c r="Q72" s="41">
        <v>0</v>
      </c>
      <c r="R72" s="157" t="s">
        <v>292</v>
      </c>
      <c r="S72" s="167">
        <v>43983</v>
      </c>
      <c r="T72" s="168" t="s">
        <v>381</v>
      </c>
    </row>
    <row r="73" spans="1:20" ht="19.5" customHeight="1">
      <c r="A73" s="157" t="s">
        <v>376</v>
      </c>
      <c r="B73" s="158" t="s">
        <v>406</v>
      </c>
      <c r="C73" s="158" t="s">
        <v>285</v>
      </c>
      <c r="D73" s="158" t="s">
        <v>299</v>
      </c>
      <c r="E73" s="157"/>
      <c r="F73" s="159">
        <v>1</v>
      </c>
      <c r="G73" s="99" t="s">
        <v>287</v>
      </c>
      <c r="H73" s="41">
        <v>4.8</v>
      </c>
      <c r="I73" s="41">
        <v>4.8</v>
      </c>
      <c r="J73" s="41">
        <v>4.8</v>
      </c>
      <c r="K73" s="41">
        <v>0</v>
      </c>
      <c r="L73" s="41">
        <v>0</v>
      </c>
      <c r="M73" s="41">
        <v>0</v>
      </c>
      <c r="N73" s="41">
        <v>0</v>
      </c>
      <c r="O73" s="41">
        <v>0</v>
      </c>
      <c r="P73" s="41">
        <v>0</v>
      </c>
      <c r="Q73" s="41">
        <v>0</v>
      </c>
      <c r="R73" s="157" t="s">
        <v>292</v>
      </c>
      <c r="S73" s="167">
        <v>43983</v>
      </c>
      <c r="T73" s="168" t="s">
        <v>381</v>
      </c>
    </row>
    <row r="74" spans="1:20" ht="19.5" customHeight="1">
      <c r="A74" s="157" t="s">
        <v>376</v>
      </c>
      <c r="B74" s="158" t="s">
        <v>407</v>
      </c>
      <c r="C74" s="158" t="s">
        <v>285</v>
      </c>
      <c r="D74" s="158" t="s">
        <v>364</v>
      </c>
      <c r="E74" s="157"/>
      <c r="F74" s="159">
        <v>1</v>
      </c>
      <c r="G74" s="99" t="s">
        <v>349</v>
      </c>
      <c r="H74" s="41">
        <v>0.04</v>
      </c>
      <c r="I74" s="41">
        <v>0.04</v>
      </c>
      <c r="J74" s="41">
        <v>0.04</v>
      </c>
      <c r="K74" s="41">
        <v>0</v>
      </c>
      <c r="L74" s="41">
        <v>0</v>
      </c>
      <c r="M74" s="41">
        <v>0</v>
      </c>
      <c r="N74" s="41">
        <v>0</v>
      </c>
      <c r="O74" s="41">
        <v>0</v>
      </c>
      <c r="P74" s="41">
        <v>0</v>
      </c>
      <c r="Q74" s="41">
        <v>0</v>
      </c>
      <c r="R74" s="157" t="s">
        <v>288</v>
      </c>
      <c r="S74" s="167">
        <v>43983</v>
      </c>
      <c r="T74" s="168" t="s">
        <v>378</v>
      </c>
    </row>
    <row r="75" spans="1:20" ht="19.5" customHeight="1">
      <c r="A75" s="157" t="s">
        <v>376</v>
      </c>
      <c r="B75" s="158" t="s">
        <v>350</v>
      </c>
      <c r="C75" s="158" t="s">
        <v>285</v>
      </c>
      <c r="D75" s="158" t="s">
        <v>351</v>
      </c>
      <c r="E75" s="157"/>
      <c r="F75" s="159">
        <v>115</v>
      </c>
      <c r="G75" s="99" t="s">
        <v>349</v>
      </c>
      <c r="H75" s="41">
        <v>2.53</v>
      </c>
      <c r="I75" s="41">
        <v>2.53</v>
      </c>
      <c r="J75" s="41">
        <v>2.53</v>
      </c>
      <c r="K75" s="41">
        <v>0</v>
      </c>
      <c r="L75" s="41">
        <v>0</v>
      </c>
      <c r="M75" s="41">
        <v>0</v>
      </c>
      <c r="N75" s="41">
        <v>0</v>
      </c>
      <c r="O75" s="41">
        <v>0</v>
      </c>
      <c r="P75" s="41">
        <v>0</v>
      </c>
      <c r="Q75" s="41">
        <v>0</v>
      </c>
      <c r="R75" s="157" t="s">
        <v>288</v>
      </c>
      <c r="S75" s="167">
        <v>43983</v>
      </c>
      <c r="T75" s="168" t="s">
        <v>378</v>
      </c>
    </row>
    <row r="76" spans="1:20" ht="19.5" customHeight="1">
      <c r="A76" s="157" t="s">
        <v>376</v>
      </c>
      <c r="B76" s="158" t="s">
        <v>408</v>
      </c>
      <c r="C76" s="158" t="s">
        <v>285</v>
      </c>
      <c r="D76" s="158" t="s">
        <v>372</v>
      </c>
      <c r="E76" s="157"/>
      <c r="F76" s="159">
        <v>3</v>
      </c>
      <c r="G76" s="99" t="s">
        <v>374</v>
      </c>
      <c r="H76" s="41">
        <v>0.3</v>
      </c>
      <c r="I76" s="41">
        <v>0.3</v>
      </c>
      <c r="J76" s="41">
        <v>0.3</v>
      </c>
      <c r="K76" s="41">
        <v>0</v>
      </c>
      <c r="L76" s="41">
        <v>0</v>
      </c>
      <c r="M76" s="41">
        <v>0</v>
      </c>
      <c r="N76" s="41">
        <v>0</v>
      </c>
      <c r="O76" s="41">
        <v>0</v>
      </c>
      <c r="P76" s="41">
        <v>0</v>
      </c>
      <c r="Q76" s="41">
        <v>0</v>
      </c>
      <c r="R76" s="157" t="s">
        <v>288</v>
      </c>
      <c r="S76" s="167">
        <v>43983</v>
      </c>
      <c r="T76" s="168" t="s">
        <v>378</v>
      </c>
    </row>
    <row r="77" spans="1:20" ht="19.5" customHeight="1">
      <c r="A77" s="157" t="s">
        <v>376</v>
      </c>
      <c r="B77" s="158" t="s">
        <v>409</v>
      </c>
      <c r="C77" s="158" t="s">
        <v>285</v>
      </c>
      <c r="D77" s="158" t="s">
        <v>410</v>
      </c>
      <c r="E77" s="157"/>
      <c r="F77" s="159">
        <v>1</v>
      </c>
      <c r="G77" s="99" t="s">
        <v>287</v>
      </c>
      <c r="H77" s="41">
        <v>0.1</v>
      </c>
      <c r="I77" s="41">
        <v>0.1</v>
      </c>
      <c r="J77" s="41">
        <v>0.1</v>
      </c>
      <c r="K77" s="41">
        <v>0</v>
      </c>
      <c r="L77" s="41">
        <v>0</v>
      </c>
      <c r="M77" s="41">
        <v>0</v>
      </c>
      <c r="N77" s="41">
        <v>0</v>
      </c>
      <c r="O77" s="41">
        <v>0</v>
      </c>
      <c r="P77" s="41">
        <v>0</v>
      </c>
      <c r="Q77" s="41">
        <v>0</v>
      </c>
      <c r="R77" s="157" t="s">
        <v>288</v>
      </c>
      <c r="S77" s="167">
        <v>43983</v>
      </c>
      <c r="T77" s="168" t="s">
        <v>378</v>
      </c>
    </row>
    <row r="78" spans="1:20" ht="19.5" customHeight="1">
      <c r="A78" s="157" t="s">
        <v>376</v>
      </c>
      <c r="B78" s="158" t="s">
        <v>411</v>
      </c>
      <c r="C78" s="158" t="s">
        <v>285</v>
      </c>
      <c r="D78" s="158" t="s">
        <v>412</v>
      </c>
      <c r="E78" s="157"/>
      <c r="F78" s="159">
        <v>1</v>
      </c>
      <c r="G78" s="99" t="s">
        <v>387</v>
      </c>
      <c r="H78" s="41">
        <v>9.65</v>
      </c>
      <c r="I78" s="41">
        <v>9.65</v>
      </c>
      <c r="J78" s="41">
        <v>9.65</v>
      </c>
      <c r="K78" s="41">
        <v>0</v>
      </c>
      <c r="L78" s="41">
        <v>0</v>
      </c>
      <c r="M78" s="41">
        <v>0</v>
      </c>
      <c r="N78" s="41">
        <v>0</v>
      </c>
      <c r="O78" s="41">
        <v>0</v>
      </c>
      <c r="P78" s="41">
        <v>0</v>
      </c>
      <c r="Q78" s="41">
        <v>0</v>
      </c>
      <c r="R78" s="157" t="s">
        <v>292</v>
      </c>
      <c r="S78" s="167">
        <v>43983</v>
      </c>
      <c r="T78" s="168" t="s">
        <v>381</v>
      </c>
    </row>
    <row r="79" spans="1:20" ht="19.5" customHeight="1">
      <c r="A79" s="157" t="s">
        <v>376</v>
      </c>
      <c r="B79" s="158" t="s">
        <v>413</v>
      </c>
      <c r="C79" s="158" t="s">
        <v>285</v>
      </c>
      <c r="D79" s="158" t="s">
        <v>414</v>
      </c>
      <c r="E79" s="157"/>
      <c r="F79" s="159">
        <v>1</v>
      </c>
      <c r="G79" s="99" t="s">
        <v>387</v>
      </c>
      <c r="H79" s="41">
        <v>9.8</v>
      </c>
      <c r="I79" s="41">
        <v>9.8</v>
      </c>
      <c r="J79" s="41">
        <v>9.8</v>
      </c>
      <c r="K79" s="41">
        <v>0</v>
      </c>
      <c r="L79" s="41">
        <v>0</v>
      </c>
      <c r="M79" s="41">
        <v>0</v>
      </c>
      <c r="N79" s="41">
        <v>0</v>
      </c>
      <c r="O79" s="41">
        <v>0</v>
      </c>
      <c r="P79" s="41">
        <v>0</v>
      </c>
      <c r="Q79" s="41">
        <v>0</v>
      </c>
      <c r="R79" s="157" t="s">
        <v>288</v>
      </c>
      <c r="S79" s="167">
        <v>43983</v>
      </c>
      <c r="T79" s="168" t="s">
        <v>395</v>
      </c>
    </row>
    <row r="80" spans="1:20" ht="19.5" customHeight="1">
      <c r="A80" s="157" t="s">
        <v>376</v>
      </c>
      <c r="B80" s="158" t="s">
        <v>415</v>
      </c>
      <c r="C80" s="158" t="s">
        <v>285</v>
      </c>
      <c r="D80" s="158" t="s">
        <v>400</v>
      </c>
      <c r="E80" s="157"/>
      <c r="F80" s="159">
        <v>1</v>
      </c>
      <c r="G80" s="99" t="s">
        <v>287</v>
      </c>
      <c r="H80" s="41">
        <v>1.7</v>
      </c>
      <c r="I80" s="41">
        <v>1.7</v>
      </c>
      <c r="J80" s="41">
        <v>1.7</v>
      </c>
      <c r="K80" s="41">
        <v>0</v>
      </c>
      <c r="L80" s="41">
        <v>0</v>
      </c>
      <c r="M80" s="41">
        <v>0</v>
      </c>
      <c r="N80" s="41">
        <v>0</v>
      </c>
      <c r="O80" s="41">
        <v>0</v>
      </c>
      <c r="P80" s="41">
        <v>0</v>
      </c>
      <c r="Q80" s="41">
        <v>0</v>
      </c>
      <c r="R80" s="157" t="s">
        <v>288</v>
      </c>
      <c r="S80" s="167">
        <v>43983</v>
      </c>
      <c r="T80" s="168" t="s">
        <v>378</v>
      </c>
    </row>
    <row r="81" spans="1:20" ht="19.5" customHeight="1">
      <c r="A81" s="157" t="s">
        <v>376</v>
      </c>
      <c r="B81" s="158" t="s">
        <v>416</v>
      </c>
      <c r="C81" s="158" t="s">
        <v>285</v>
      </c>
      <c r="D81" s="158" t="s">
        <v>330</v>
      </c>
      <c r="E81" s="157" t="s">
        <v>306</v>
      </c>
      <c r="F81" s="159">
        <v>7</v>
      </c>
      <c r="G81" s="99" t="s">
        <v>287</v>
      </c>
      <c r="H81" s="41">
        <v>1.05</v>
      </c>
      <c r="I81" s="41">
        <v>1.05</v>
      </c>
      <c r="J81" s="41">
        <v>1.05</v>
      </c>
      <c r="K81" s="41">
        <v>0</v>
      </c>
      <c r="L81" s="41">
        <v>0</v>
      </c>
      <c r="M81" s="41">
        <v>0</v>
      </c>
      <c r="N81" s="41">
        <v>0</v>
      </c>
      <c r="O81" s="41">
        <v>0</v>
      </c>
      <c r="P81" s="41">
        <v>0</v>
      </c>
      <c r="Q81" s="41">
        <v>0</v>
      </c>
      <c r="R81" s="157" t="s">
        <v>288</v>
      </c>
      <c r="S81" s="167">
        <v>43983</v>
      </c>
      <c r="T81" s="168" t="s">
        <v>378</v>
      </c>
    </row>
    <row r="82" spans="1:20" ht="19.5" customHeight="1">
      <c r="A82" s="157" t="s">
        <v>376</v>
      </c>
      <c r="B82" s="158" t="s">
        <v>417</v>
      </c>
      <c r="C82" s="158" t="s">
        <v>285</v>
      </c>
      <c r="D82" s="158" t="s">
        <v>417</v>
      </c>
      <c r="E82" s="157"/>
      <c r="F82" s="159">
        <v>1</v>
      </c>
      <c r="G82" s="99" t="s">
        <v>387</v>
      </c>
      <c r="H82" s="41">
        <v>3</v>
      </c>
      <c r="I82" s="41">
        <v>3</v>
      </c>
      <c r="J82" s="41">
        <v>3</v>
      </c>
      <c r="K82" s="41">
        <v>0</v>
      </c>
      <c r="L82" s="41">
        <v>0</v>
      </c>
      <c r="M82" s="41">
        <v>0</v>
      </c>
      <c r="N82" s="41">
        <v>0</v>
      </c>
      <c r="O82" s="41">
        <v>0</v>
      </c>
      <c r="P82" s="41">
        <v>0</v>
      </c>
      <c r="Q82" s="41">
        <v>0</v>
      </c>
      <c r="R82" s="157" t="s">
        <v>292</v>
      </c>
      <c r="S82" s="167">
        <v>43983</v>
      </c>
      <c r="T82" s="168" t="s">
        <v>378</v>
      </c>
    </row>
    <row r="83" spans="1:20" ht="19.5" customHeight="1">
      <c r="A83" s="157" t="s">
        <v>376</v>
      </c>
      <c r="B83" s="158" t="s">
        <v>416</v>
      </c>
      <c r="C83" s="158" t="s">
        <v>285</v>
      </c>
      <c r="D83" s="158" t="s">
        <v>330</v>
      </c>
      <c r="E83" s="157" t="s">
        <v>418</v>
      </c>
      <c r="F83" s="159">
        <v>5</v>
      </c>
      <c r="G83" s="99" t="s">
        <v>287</v>
      </c>
      <c r="H83" s="41">
        <v>3.5</v>
      </c>
      <c r="I83" s="41">
        <v>3.5</v>
      </c>
      <c r="J83" s="41">
        <v>3.5</v>
      </c>
      <c r="K83" s="41">
        <v>0</v>
      </c>
      <c r="L83" s="41">
        <v>0</v>
      </c>
      <c r="M83" s="41">
        <v>0</v>
      </c>
      <c r="N83" s="41">
        <v>0</v>
      </c>
      <c r="O83" s="41">
        <v>0</v>
      </c>
      <c r="P83" s="41">
        <v>0</v>
      </c>
      <c r="Q83" s="41">
        <v>0</v>
      </c>
      <c r="R83" s="157" t="s">
        <v>288</v>
      </c>
      <c r="S83" s="167">
        <v>43983</v>
      </c>
      <c r="T83" s="168" t="s">
        <v>378</v>
      </c>
    </row>
    <row r="84" spans="1:20" ht="19.5" customHeight="1">
      <c r="A84" s="157" t="s">
        <v>376</v>
      </c>
      <c r="B84" s="158" t="s">
        <v>419</v>
      </c>
      <c r="C84" s="158" t="s">
        <v>285</v>
      </c>
      <c r="D84" s="158" t="s">
        <v>420</v>
      </c>
      <c r="E84" s="157"/>
      <c r="F84" s="159">
        <v>8</v>
      </c>
      <c r="G84" s="99" t="s">
        <v>349</v>
      </c>
      <c r="H84" s="41">
        <v>0.55</v>
      </c>
      <c r="I84" s="41">
        <v>0.55</v>
      </c>
      <c r="J84" s="41">
        <v>0.55</v>
      </c>
      <c r="K84" s="41">
        <v>0</v>
      </c>
      <c r="L84" s="41">
        <v>0</v>
      </c>
      <c r="M84" s="41">
        <v>0</v>
      </c>
      <c r="N84" s="41">
        <v>0</v>
      </c>
      <c r="O84" s="41">
        <v>0</v>
      </c>
      <c r="P84" s="41">
        <v>0</v>
      </c>
      <c r="Q84" s="41">
        <v>0</v>
      </c>
      <c r="R84" s="157" t="s">
        <v>288</v>
      </c>
      <c r="S84" s="167">
        <v>43983</v>
      </c>
      <c r="T84" s="168" t="s">
        <v>378</v>
      </c>
    </row>
    <row r="85" spans="1:20" ht="19.5" customHeight="1">
      <c r="A85" s="157" t="s">
        <v>376</v>
      </c>
      <c r="B85" s="158" t="s">
        <v>421</v>
      </c>
      <c r="C85" s="158" t="s">
        <v>285</v>
      </c>
      <c r="D85" s="158" t="s">
        <v>351</v>
      </c>
      <c r="E85" s="157"/>
      <c r="F85" s="159">
        <v>80</v>
      </c>
      <c r="G85" s="99" t="s">
        <v>365</v>
      </c>
      <c r="H85" s="41">
        <v>3.2</v>
      </c>
      <c r="I85" s="41">
        <v>3.2</v>
      </c>
      <c r="J85" s="41">
        <v>3.2</v>
      </c>
      <c r="K85" s="41">
        <v>0</v>
      </c>
      <c r="L85" s="41">
        <v>0</v>
      </c>
      <c r="M85" s="41">
        <v>0</v>
      </c>
      <c r="N85" s="41">
        <v>0</v>
      </c>
      <c r="O85" s="41">
        <v>0</v>
      </c>
      <c r="P85" s="41">
        <v>0</v>
      </c>
      <c r="Q85" s="41">
        <v>0</v>
      </c>
      <c r="R85" s="157" t="s">
        <v>288</v>
      </c>
      <c r="S85" s="167">
        <v>43983</v>
      </c>
      <c r="T85" s="168" t="s">
        <v>378</v>
      </c>
    </row>
    <row r="86" spans="1:20" ht="19.5" customHeight="1">
      <c r="A86" s="157" t="s">
        <v>376</v>
      </c>
      <c r="B86" s="158" t="s">
        <v>422</v>
      </c>
      <c r="C86" s="158" t="s">
        <v>285</v>
      </c>
      <c r="D86" s="158" t="s">
        <v>423</v>
      </c>
      <c r="E86" s="157"/>
      <c r="F86" s="159">
        <v>1</v>
      </c>
      <c r="G86" s="99" t="s">
        <v>387</v>
      </c>
      <c r="H86" s="41">
        <v>3</v>
      </c>
      <c r="I86" s="41">
        <v>3</v>
      </c>
      <c r="J86" s="41">
        <v>3</v>
      </c>
      <c r="K86" s="41">
        <v>0</v>
      </c>
      <c r="L86" s="41">
        <v>0</v>
      </c>
      <c r="M86" s="41">
        <v>0</v>
      </c>
      <c r="N86" s="41">
        <v>0</v>
      </c>
      <c r="O86" s="41">
        <v>0</v>
      </c>
      <c r="P86" s="68">
        <v>0</v>
      </c>
      <c r="Q86" s="68">
        <v>0</v>
      </c>
      <c r="R86" s="157" t="s">
        <v>292</v>
      </c>
      <c r="S86" s="167">
        <v>43983</v>
      </c>
      <c r="T86" s="168" t="s">
        <v>381</v>
      </c>
    </row>
    <row r="87" spans="1:20" s="140" customFormat="1" ht="18.75" customHeight="1">
      <c r="A87" s="39" t="s">
        <v>376</v>
      </c>
      <c r="B87" s="158" t="s">
        <v>424</v>
      </c>
      <c r="C87" s="158" t="s">
        <v>285</v>
      </c>
      <c r="D87" s="158" t="s">
        <v>425</v>
      </c>
      <c r="E87" s="157"/>
      <c r="F87" s="52">
        <v>3</v>
      </c>
      <c r="G87" s="99" t="s">
        <v>287</v>
      </c>
      <c r="H87" s="41">
        <v>10.8</v>
      </c>
      <c r="I87" s="41"/>
      <c r="J87" s="41"/>
      <c r="K87" s="41">
        <v>0</v>
      </c>
      <c r="L87" s="41">
        <v>0</v>
      </c>
      <c r="M87" s="41">
        <v>0</v>
      </c>
      <c r="N87" s="41">
        <v>0</v>
      </c>
      <c r="O87" s="52">
        <v>0</v>
      </c>
      <c r="P87" s="52">
        <v>0</v>
      </c>
      <c r="Q87" s="41">
        <v>10.8</v>
      </c>
      <c r="R87" s="170" t="s">
        <v>292</v>
      </c>
      <c r="S87" s="167">
        <v>44013</v>
      </c>
      <c r="T87" s="171" t="s">
        <v>426</v>
      </c>
    </row>
    <row r="88" spans="1:21" s="140" customFormat="1" ht="18.75" customHeight="1">
      <c r="A88" s="39" t="s">
        <v>376</v>
      </c>
      <c r="B88" s="158" t="s">
        <v>427</v>
      </c>
      <c r="C88" s="158" t="s">
        <v>285</v>
      </c>
      <c r="D88" s="158" t="s">
        <v>425</v>
      </c>
      <c r="E88" s="157"/>
      <c r="F88" s="52">
        <v>2</v>
      </c>
      <c r="G88" s="99" t="s">
        <v>365</v>
      </c>
      <c r="H88" s="41">
        <v>6.8</v>
      </c>
      <c r="I88" s="41"/>
      <c r="J88" s="41"/>
      <c r="K88" s="41">
        <v>0</v>
      </c>
      <c r="L88" s="41">
        <v>0</v>
      </c>
      <c r="M88" s="41">
        <v>0</v>
      </c>
      <c r="N88" s="41">
        <v>0</v>
      </c>
      <c r="O88" s="52">
        <v>0</v>
      </c>
      <c r="P88" s="52">
        <v>0</v>
      </c>
      <c r="Q88" s="41">
        <v>6.8</v>
      </c>
      <c r="R88" s="170" t="s">
        <v>292</v>
      </c>
      <c r="S88" s="167">
        <v>44013</v>
      </c>
      <c r="T88" s="172"/>
      <c r="U88" s="173"/>
    </row>
    <row r="89" spans="1:21" s="140" customFormat="1" ht="18.75" customHeight="1">
      <c r="A89" s="39" t="s">
        <v>376</v>
      </c>
      <c r="B89" s="158" t="s">
        <v>428</v>
      </c>
      <c r="C89" s="158" t="s">
        <v>285</v>
      </c>
      <c r="D89" s="158" t="s">
        <v>425</v>
      </c>
      <c r="E89" s="157"/>
      <c r="F89" s="52">
        <v>2</v>
      </c>
      <c r="G89" s="99" t="s">
        <v>287</v>
      </c>
      <c r="H89" s="41">
        <v>0.4</v>
      </c>
      <c r="I89" s="41"/>
      <c r="J89" s="41"/>
      <c r="K89" s="41">
        <v>0</v>
      </c>
      <c r="L89" s="41">
        <v>0</v>
      </c>
      <c r="M89" s="41">
        <v>0</v>
      </c>
      <c r="N89" s="41">
        <v>0</v>
      </c>
      <c r="O89" s="52">
        <v>0</v>
      </c>
      <c r="P89" s="52">
        <v>0</v>
      </c>
      <c r="Q89" s="41">
        <v>0.4</v>
      </c>
      <c r="R89" s="170" t="s">
        <v>292</v>
      </c>
      <c r="S89" s="167">
        <v>44013</v>
      </c>
      <c r="T89" s="172"/>
      <c r="U89" s="173"/>
    </row>
    <row r="90" spans="1:21" s="140" customFormat="1" ht="18.75" customHeight="1">
      <c r="A90" s="39" t="s">
        <v>376</v>
      </c>
      <c r="B90" s="158" t="s">
        <v>429</v>
      </c>
      <c r="C90" s="158" t="s">
        <v>285</v>
      </c>
      <c r="D90" s="158" t="s">
        <v>425</v>
      </c>
      <c r="E90" s="157"/>
      <c r="F90" s="52">
        <v>2</v>
      </c>
      <c r="G90" s="99" t="s">
        <v>430</v>
      </c>
      <c r="H90" s="41">
        <v>0.7</v>
      </c>
      <c r="I90" s="41"/>
      <c r="J90" s="41"/>
      <c r="K90" s="41">
        <v>0</v>
      </c>
      <c r="L90" s="41">
        <v>0</v>
      </c>
      <c r="M90" s="41">
        <v>0</v>
      </c>
      <c r="N90" s="41">
        <v>0</v>
      </c>
      <c r="O90" s="52">
        <v>0</v>
      </c>
      <c r="P90" s="52">
        <v>0</v>
      </c>
      <c r="Q90" s="41">
        <v>0.7</v>
      </c>
      <c r="R90" s="170" t="s">
        <v>292</v>
      </c>
      <c r="S90" s="167">
        <v>44013</v>
      </c>
      <c r="T90" s="172"/>
      <c r="U90" s="173"/>
    </row>
    <row r="91" spans="1:21" s="140" customFormat="1" ht="18.75" customHeight="1">
      <c r="A91" s="39" t="s">
        <v>376</v>
      </c>
      <c r="B91" s="158" t="s">
        <v>431</v>
      </c>
      <c r="C91" s="158" t="s">
        <v>285</v>
      </c>
      <c r="D91" s="158" t="s">
        <v>425</v>
      </c>
      <c r="E91" s="157"/>
      <c r="F91" s="52">
        <v>2</v>
      </c>
      <c r="G91" s="99" t="s">
        <v>430</v>
      </c>
      <c r="H91" s="41">
        <v>2</v>
      </c>
      <c r="I91" s="41"/>
      <c r="J91" s="41"/>
      <c r="K91" s="41">
        <v>0</v>
      </c>
      <c r="L91" s="41">
        <v>0</v>
      </c>
      <c r="M91" s="41">
        <v>0</v>
      </c>
      <c r="N91" s="41">
        <v>0</v>
      </c>
      <c r="O91" s="52">
        <v>0</v>
      </c>
      <c r="P91" s="52">
        <v>0</v>
      </c>
      <c r="Q91" s="41">
        <v>2</v>
      </c>
      <c r="R91" s="170" t="s">
        <v>292</v>
      </c>
      <c r="S91" s="167">
        <v>44013</v>
      </c>
      <c r="T91" s="172"/>
      <c r="U91" s="173"/>
    </row>
    <row r="92" spans="1:21" s="140" customFormat="1" ht="18.75" customHeight="1">
      <c r="A92" s="39" t="s">
        <v>376</v>
      </c>
      <c r="B92" s="158" t="s">
        <v>432</v>
      </c>
      <c r="C92" s="158" t="s">
        <v>285</v>
      </c>
      <c r="D92" s="158" t="s">
        <v>425</v>
      </c>
      <c r="E92" s="157"/>
      <c r="F92" s="52">
        <v>3</v>
      </c>
      <c r="G92" s="99" t="s">
        <v>430</v>
      </c>
      <c r="H92" s="41">
        <v>3</v>
      </c>
      <c r="I92" s="41"/>
      <c r="J92" s="41"/>
      <c r="K92" s="41">
        <v>0</v>
      </c>
      <c r="L92" s="41">
        <v>0</v>
      </c>
      <c r="M92" s="41">
        <v>0</v>
      </c>
      <c r="N92" s="41">
        <v>0</v>
      </c>
      <c r="O92" s="52">
        <v>0</v>
      </c>
      <c r="P92" s="52">
        <v>0</v>
      </c>
      <c r="Q92" s="41">
        <v>3</v>
      </c>
      <c r="R92" s="170" t="s">
        <v>292</v>
      </c>
      <c r="S92" s="167">
        <v>44013</v>
      </c>
      <c r="T92" s="172"/>
      <c r="U92" s="173"/>
    </row>
    <row r="93" spans="1:21" s="140" customFormat="1" ht="18.75" customHeight="1">
      <c r="A93" s="39" t="s">
        <v>376</v>
      </c>
      <c r="B93" s="158" t="s">
        <v>433</v>
      </c>
      <c r="C93" s="158" t="s">
        <v>285</v>
      </c>
      <c r="D93" s="158" t="s">
        <v>425</v>
      </c>
      <c r="E93" s="157"/>
      <c r="F93" s="52">
        <v>1</v>
      </c>
      <c r="G93" s="99" t="s">
        <v>430</v>
      </c>
      <c r="H93" s="41">
        <v>0.5</v>
      </c>
      <c r="I93" s="41"/>
      <c r="J93" s="41"/>
      <c r="K93" s="41">
        <v>0</v>
      </c>
      <c r="L93" s="41">
        <v>0</v>
      </c>
      <c r="M93" s="41">
        <v>0</v>
      </c>
      <c r="N93" s="41">
        <v>0</v>
      </c>
      <c r="O93" s="52">
        <v>0</v>
      </c>
      <c r="P93" s="52">
        <v>0</v>
      </c>
      <c r="Q93" s="41">
        <v>0.5</v>
      </c>
      <c r="R93" s="170" t="s">
        <v>292</v>
      </c>
      <c r="S93" s="167">
        <v>44013</v>
      </c>
      <c r="T93" s="172"/>
      <c r="U93" s="173"/>
    </row>
    <row r="94" spans="1:20" s="140" customFormat="1" ht="18.75" customHeight="1">
      <c r="A94" s="39" t="s">
        <v>376</v>
      </c>
      <c r="B94" s="158" t="s">
        <v>434</v>
      </c>
      <c r="C94" s="158" t="s">
        <v>285</v>
      </c>
      <c r="D94" s="158" t="s">
        <v>425</v>
      </c>
      <c r="E94" s="157"/>
      <c r="F94" s="52">
        <v>1</v>
      </c>
      <c r="G94" s="99" t="s">
        <v>287</v>
      </c>
      <c r="H94" s="41">
        <v>8.6</v>
      </c>
      <c r="I94" s="41"/>
      <c r="J94" s="41"/>
      <c r="K94" s="41">
        <v>0</v>
      </c>
      <c r="L94" s="41">
        <v>0</v>
      </c>
      <c r="M94" s="41">
        <v>0</v>
      </c>
      <c r="N94" s="41">
        <v>0</v>
      </c>
      <c r="O94" s="52">
        <v>0</v>
      </c>
      <c r="P94" s="52">
        <v>0</v>
      </c>
      <c r="Q94" s="41">
        <v>8.6</v>
      </c>
      <c r="R94" s="170" t="s">
        <v>292</v>
      </c>
      <c r="S94" s="167">
        <v>44013</v>
      </c>
      <c r="T94" s="172"/>
    </row>
    <row r="95" spans="1:20" s="140" customFormat="1" ht="18.75" customHeight="1">
      <c r="A95" s="39" t="s">
        <v>376</v>
      </c>
      <c r="B95" s="158" t="s">
        <v>435</v>
      </c>
      <c r="C95" s="158" t="s">
        <v>285</v>
      </c>
      <c r="D95" s="158" t="s">
        <v>425</v>
      </c>
      <c r="E95" s="157"/>
      <c r="F95" s="52">
        <v>2</v>
      </c>
      <c r="G95" s="99" t="s">
        <v>365</v>
      </c>
      <c r="H95" s="41">
        <v>1.4</v>
      </c>
      <c r="I95" s="41"/>
      <c r="J95" s="41"/>
      <c r="K95" s="41">
        <v>0</v>
      </c>
      <c r="L95" s="41">
        <v>0</v>
      </c>
      <c r="M95" s="41">
        <v>0</v>
      </c>
      <c r="N95" s="41">
        <v>0</v>
      </c>
      <c r="O95" s="52">
        <v>0</v>
      </c>
      <c r="P95" s="52">
        <v>0</v>
      </c>
      <c r="Q95" s="41">
        <v>1.4</v>
      </c>
      <c r="R95" s="170" t="s">
        <v>292</v>
      </c>
      <c r="S95" s="167">
        <v>44013</v>
      </c>
      <c r="T95" s="172"/>
    </row>
    <row r="96" spans="1:20" s="140" customFormat="1" ht="18.75" customHeight="1">
      <c r="A96" s="39" t="s">
        <v>376</v>
      </c>
      <c r="B96" s="158" t="s">
        <v>436</v>
      </c>
      <c r="C96" s="158" t="s">
        <v>285</v>
      </c>
      <c r="D96" s="158" t="s">
        <v>425</v>
      </c>
      <c r="E96" s="157"/>
      <c r="F96" s="52">
        <v>1</v>
      </c>
      <c r="G96" s="99" t="s">
        <v>365</v>
      </c>
      <c r="H96" s="41">
        <v>25.8</v>
      </c>
      <c r="I96" s="41"/>
      <c r="J96" s="41"/>
      <c r="K96" s="41">
        <v>0</v>
      </c>
      <c r="L96" s="41">
        <v>0</v>
      </c>
      <c r="M96" s="41">
        <v>0</v>
      </c>
      <c r="N96" s="41">
        <v>0</v>
      </c>
      <c r="O96" s="52">
        <v>0</v>
      </c>
      <c r="P96" s="52">
        <v>0</v>
      </c>
      <c r="Q96" s="41">
        <v>25.8</v>
      </c>
      <c r="R96" s="170" t="s">
        <v>292</v>
      </c>
      <c r="S96" s="167">
        <v>44013</v>
      </c>
      <c r="T96" s="172"/>
    </row>
    <row r="97" spans="1:20" s="140" customFormat="1" ht="24" customHeight="1">
      <c r="A97" s="39" t="s">
        <v>376</v>
      </c>
      <c r="B97" s="158" t="s">
        <v>437</v>
      </c>
      <c r="C97" s="158" t="s">
        <v>290</v>
      </c>
      <c r="D97" s="158" t="s">
        <v>291</v>
      </c>
      <c r="E97" s="157"/>
      <c r="F97" s="52">
        <v>1</v>
      </c>
      <c r="G97" s="99" t="s">
        <v>70</v>
      </c>
      <c r="H97" s="41">
        <v>70</v>
      </c>
      <c r="I97" s="41"/>
      <c r="J97" s="41"/>
      <c r="K97" s="41">
        <v>0</v>
      </c>
      <c r="L97" s="41">
        <v>0</v>
      </c>
      <c r="M97" s="41">
        <v>0</v>
      </c>
      <c r="N97" s="41">
        <v>0</v>
      </c>
      <c r="O97" s="52">
        <v>0</v>
      </c>
      <c r="P97" s="52">
        <v>0</v>
      </c>
      <c r="Q97" s="41">
        <v>70</v>
      </c>
      <c r="R97" s="170" t="s">
        <v>438</v>
      </c>
      <c r="S97" s="167">
        <v>44013</v>
      </c>
      <c r="T97" s="172"/>
    </row>
    <row r="98" spans="1:20" s="140" customFormat="1" ht="24" customHeight="1">
      <c r="A98" s="39" t="s">
        <v>376</v>
      </c>
      <c r="B98" s="158" t="s">
        <v>439</v>
      </c>
      <c r="C98" s="158" t="s">
        <v>285</v>
      </c>
      <c r="D98" s="158" t="s">
        <v>440</v>
      </c>
      <c r="E98" s="157"/>
      <c r="F98" s="52">
        <v>1</v>
      </c>
      <c r="G98" s="99" t="s">
        <v>365</v>
      </c>
      <c r="H98" s="41">
        <v>1.39</v>
      </c>
      <c r="I98" s="41">
        <v>1.39</v>
      </c>
      <c r="J98" s="41">
        <v>1.39</v>
      </c>
      <c r="K98" s="41">
        <v>0</v>
      </c>
      <c r="L98" s="41">
        <v>0</v>
      </c>
      <c r="M98" s="41">
        <v>0</v>
      </c>
      <c r="N98" s="41">
        <v>0</v>
      </c>
      <c r="O98" s="41">
        <v>0</v>
      </c>
      <c r="P98" s="169">
        <v>0</v>
      </c>
      <c r="Q98" s="41">
        <v>0</v>
      </c>
      <c r="R98" s="170" t="s">
        <v>438</v>
      </c>
      <c r="S98" s="167">
        <v>44013</v>
      </c>
      <c r="T98" s="152" t="s">
        <v>441</v>
      </c>
    </row>
    <row r="99" spans="1:20" s="140" customFormat="1" ht="24" customHeight="1">
      <c r="A99" s="39" t="s">
        <v>376</v>
      </c>
      <c r="B99" s="158" t="s">
        <v>442</v>
      </c>
      <c r="C99" s="158" t="s">
        <v>285</v>
      </c>
      <c r="D99" s="158" t="s">
        <v>440</v>
      </c>
      <c r="E99" s="157"/>
      <c r="F99" s="52">
        <v>1</v>
      </c>
      <c r="G99" s="99" t="s">
        <v>365</v>
      </c>
      <c r="H99" s="41">
        <v>3.7</v>
      </c>
      <c r="I99" s="41">
        <v>3.7</v>
      </c>
      <c r="J99" s="41">
        <v>3.7</v>
      </c>
      <c r="K99" s="41">
        <v>0</v>
      </c>
      <c r="L99" s="41">
        <v>0</v>
      </c>
      <c r="M99" s="41">
        <v>0</v>
      </c>
      <c r="N99" s="41">
        <v>0</v>
      </c>
      <c r="O99" s="41">
        <v>0</v>
      </c>
      <c r="P99" s="52">
        <v>0</v>
      </c>
      <c r="Q99" s="41">
        <v>0</v>
      </c>
      <c r="R99" s="170" t="s">
        <v>438</v>
      </c>
      <c r="S99" s="167">
        <v>44013</v>
      </c>
      <c r="T99" s="152"/>
    </row>
    <row r="100" spans="1:20" s="140" customFormat="1" ht="18.75" customHeight="1">
      <c r="A100" s="39" t="s">
        <v>376</v>
      </c>
      <c r="B100" s="158" t="s">
        <v>443</v>
      </c>
      <c r="C100" s="158" t="s">
        <v>285</v>
      </c>
      <c r="D100" s="158" t="s">
        <v>440</v>
      </c>
      <c r="E100" s="157"/>
      <c r="F100" s="52">
        <v>2</v>
      </c>
      <c r="G100" s="99" t="s">
        <v>287</v>
      </c>
      <c r="H100" s="41">
        <v>1.6</v>
      </c>
      <c r="I100" s="41">
        <v>1.6</v>
      </c>
      <c r="J100" s="41">
        <v>1.6</v>
      </c>
      <c r="K100" s="41">
        <v>0</v>
      </c>
      <c r="L100" s="41">
        <v>0</v>
      </c>
      <c r="M100" s="41">
        <v>0</v>
      </c>
      <c r="N100" s="41">
        <v>0</v>
      </c>
      <c r="O100" s="41">
        <v>0</v>
      </c>
      <c r="P100" s="52">
        <v>0</v>
      </c>
      <c r="Q100" s="41">
        <v>0</v>
      </c>
      <c r="R100" s="170" t="s">
        <v>438</v>
      </c>
      <c r="S100" s="167">
        <v>44013</v>
      </c>
      <c r="T100" s="152"/>
    </row>
    <row r="101" spans="1:20" s="140" customFormat="1" ht="18.75" customHeight="1">
      <c r="A101" s="39" t="s">
        <v>376</v>
      </c>
      <c r="B101" s="158" t="s">
        <v>444</v>
      </c>
      <c r="C101" s="158" t="s">
        <v>285</v>
      </c>
      <c r="D101" s="158" t="s">
        <v>444</v>
      </c>
      <c r="E101" s="157"/>
      <c r="F101" s="52">
        <v>4</v>
      </c>
      <c r="G101" s="99" t="s">
        <v>349</v>
      </c>
      <c r="H101" s="41">
        <v>2.89</v>
      </c>
      <c r="I101" s="41">
        <v>2.89</v>
      </c>
      <c r="J101" s="41">
        <v>2.89</v>
      </c>
      <c r="K101" s="41">
        <v>0</v>
      </c>
      <c r="L101" s="41">
        <v>0</v>
      </c>
      <c r="M101" s="41">
        <v>0</v>
      </c>
      <c r="N101" s="41">
        <v>0</v>
      </c>
      <c r="O101" s="41">
        <v>0</v>
      </c>
      <c r="P101" s="52">
        <v>0</v>
      </c>
      <c r="Q101" s="41">
        <v>0</v>
      </c>
      <c r="R101" s="170" t="s">
        <v>438</v>
      </c>
      <c r="S101" s="167">
        <v>44013</v>
      </c>
      <c r="T101" s="152"/>
    </row>
    <row r="102" spans="1:20" s="140" customFormat="1" ht="18.75" customHeight="1">
      <c r="A102" s="39" t="s">
        <v>376</v>
      </c>
      <c r="B102" s="158" t="s">
        <v>445</v>
      </c>
      <c r="C102" s="158" t="s">
        <v>285</v>
      </c>
      <c r="D102" s="158" t="s">
        <v>440</v>
      </c>
      <c r="E102" s="157"/>
      <c r="F102" s="52">
        <v>4</v>
      </c>
      <c r="G102" s="99" t="s">
        <v>365</v>
      </c>
      <c r="H102" s="41">
        <v>0.15</v>
      </c>
      <c r="I102" s="41">
        <v>0.15</v>
      </c>
      <c r="J102" s="41">
        <v>0.15</v>
      </c>
      <c r="K102" s="41">
        <v>0</v>
      </c>
      <c r="L102" s="41">
        <v>0</v>
      </c>
      <c r="M102" s="41">
        <v>0</v>
      </c>
      <c r="N102" s="41">
        <v>0</v>
      </c>
      <c r="O102" s="41">
        <v>0</v>
      </c>
      <c r="P102" s="52">
        <v>0</v>
      </c>
      <c r="Q102" s="41">
        <v>0</v>
      </c>
      <c r="R102" s="170" t="s">
        <v>438</v>
      </c>
      <c r="S102" s="167">
        <v>44013</v>
      </c>
      <c r="T102" s="152"/>
    </row>
    <row r="103" spans="1:20" s="140" customFormat="1" ht="18.75" customHeight="1">
      <c r="A103" s="39" t="s">
        <v>376</v>
      </c>
      <c r="B103" s="158" t="s">
        <v>446</v>
      </c>
      <c r="C103" s="158" t="s">
        <v>285</v>
      </c>
      <c r="D103" s="158" t="s">
        <v>447</v>
      </c>
      <c r="E103" s="157"/>
      <c r="F103" s="52">
        <v>4</v>
      </c>
      <c r="G103" s="99" t="s">
        <v>349</v>
      </c>
      <c r="H103" s="41">
        <v>1.48</v>
      </c>
      <c r="I103" s="41">
        <v>1.48</v>
      </c>
      <c r="J103" s="41">
        <v>1.48</v>
      </c>
      <c r="K103" s="41">
        <v>0</v>
      </c>
      <c r="L103" s="41">
        <v>0</v>
      </c>
      <c r="M103" s="41">
        <v>0</v>
      </c>
      <c r="N103" s="41">
        <v>0</v>
      </c>
      <c r="O103" s="41">
        <v>0</v>
      </c>
      <c r="P103" s="52">
        <v>0</v>
      </c>
      <c r="Q103" s="41">
        <v>0</v>
      </c>
      <c r="R103" s="170" t="s">
        <v>438</v>
      </c>
      <c r="S103" s="167">
        <v>44013</v>
      </c>
      <c r="T103" s="152"/>
    </row>
    <row r="104" spans="1:20" s="140" customFormat="1" ht="18.75" customHeight="1">
      <c r="A104" s="39" t="s">
        <v>376</v>
      </c>
      <c r="B104" s="158" t="s">
        <v>448</v>
      </c>
      <c r="C104" s="158" t="s">
        <v>285</v>
      </c>
      <c r="D104" s="158" t="s">
        <v>447</v>
      </c>
      <c r="E104" s="157"/>
      <c r="F104" s="52">
        <v>4</v>
      </c>
      <c r="G104" s="99" t="s">
        <v>349</v>
      </c>
      <c r="H104" s="41">
        <v>9.6</v>
      </c>
      <c r="I104" s="41">
        <v>9.6</v>
      </c>
      <c r="J104" s="41">
        <v>9.6</v>
      </c>
      <c r="K104" s="41">
        <v>0</v>
      </c>
      <c r="L104" s="41">
        <v>0</v>
      </c>
      <c r="M104" s="41">
        <v>0</v>
      </c>
      <c r="N104" s="41">
        <v>0</v>
      </c>
      <c r="O104" s="41">
        <v>0</v>
      </c>
      <c r="P104" s="52">
        <v>0</v>
      </c>
      <c r="Q104" s="41">
        <v>0</v>
      </c>
      <c r="R104" s="170" t="s">
        <v>438</v>
      </c>
      <c r="S104" s="167">
        <v>44013</v>
      </c>
      <c r="T104" s="152"/>
    </row>
    <row r="105" spans="1:20" s="140" customFormat="1" ht="18.75" customHeight="1">
      <c r="A105" s="39" t="s">
        <v>376</v>
      </c>
      <c r="B105" s="158" t="s">
        <v>448</v>
      </c>
      <c r="C105" s="158" t="s">
        <v>285</v>
      </c>
      <c r="D105" s="158" t="s">
        <v>447</v>
      </c>
      <c r="E105" s="157"/>
      <c r="F105" s="52">
        <v>4</v>
      </c>
      <c r="G105" s="99" t="s">
        <v>349</v>
      </c>
      <c r="H105" s="41">
        <v>1.2</v>
      </c>
      <c r="I105" s="41">
        <v>1.2</v>
      </c>
      <c r="J105" s="41">
        <v>1.2</v>
      </c>
      <c r="K105" s="41">
        <v>0</v>
      </c>
      <c r="L105" s="41">
        <v>0</v>
      </c>
      <c r="M105" s="41">
        <v>0</v>
      </c>
      <c r="N105" s="41">
        <v>0</v>
      </c>
      <c r="O105" s="41">
        <v>0</v>
      </c>
      <c r="P105" s="52">
        <v>0</v>
      </c>
      <c r="Q105" s="41">
        <v>0</v>
      </c>
      <c r="R105" s="170" t="s">
        <v>438</v>
      </c>
      <c r="S105" s="167">
        <v>44013</v>
      </c>
      <c r="T105" s="152"/>
    </row>
    <row r="106" spans="1:20" s="140" customFormat="1" ht="18.75" customHeight="1">
      <c r="A106" s="39" t="s">
        <v>376</v>
      </c>
      <c r="B106" s="158" t="s">
        <v>448</v>
      </c>
      <c r="C106" s="158" t="s">
        <v>285</v>
      </c>
      <c r="D106" s="158" t="s">
        <v>447</v>
      </c>
      <c r="E106" s="157"/>
      <c r="F106" s="52">
        <v>4</v>
      </c>
      <c r="G106" s="99" t="s">
        <v>349</v>
      </c>
      <c r="H106" s="41">
        <v>0.8</v>
      </c>
      <c r="I106" s="41">
        <v>0.8</v>
      </c>
      <c r="J106" s="41">
        <v>0.8</v>
      </c>
      <c r="K106" s="41">
        <v>0</v>
      </c>
      <c r="L106" s="41">
        <v>0</v>
      </c>
      <c r="M106" s="41">
        <v>0</v>
      </c>
      <c r="N106" s="41">
        <v>0</v>
      </c>
      <c r="O106" s="41">
        <v>0</v>
      </c>
      <c r="P106" s="52">
        <v>0</v>
      </c>
      <c r="Q106" s="41">
        <v>0</v>
      </c>
      <c r="R106" s="170" t="s">
        <v>438</v>
      </c>
      <c r="S106" s="167">
        <v>44013</v>
      </c>
      <c r="T106" s="152"/>
    </row>
    <row r="107" spans="1:20" s="140" customFormat="1" ht="18.75" customHeight="1">
      <c r="A107" s="39" t="s">
        <v>376</v>
      </c>
      <c r="B107" s="158" t="s">
        <v>449</v>
      </c>
      <c r="C107" s="158" t="s">
        <v>285</v>
      </c>
      <c r="D107" s="158" t="s">
        <v>440</v>
      </c>
      <c r="E107" s="157"/>
      <c r="F107" s="52">
        <v>4</v>
      </c>
      <c r="G107" s="99" t="s">
        <v>287</v>
      </c>
      <c r="H107" s="41">
        <v>8.44</v>
      </c>
      <c r="I107" s="41">
        <v>8.44</v>
      </c>
      <c r="J107" s="41">
        <v>8.44</v>
      </c>
      <c r="K107" s="41">
        <v>0</v>
      </c>
      <c r="L107" s="41">
        <v>0</v>
      </c>
      <c r="M107" s="41">
        <v>0</v>
      </c>
      <c r="N107" s="41">
        <v>0</v>
      </c>
      <c r="O107" s="41">
        <v>0</v>
      </c>
      <c r="P107" s="52">
        <v>0</v>
      </c>
      <c r="Q107" s="41">
        <v>0</v>
      </c>
      <c r="R107" s="170" t="s">
        <v>438</v>
      </c>
      <c r="S107" s="167">
        <v>44013</v>
      </c>
      <c r="T107" s="152"/>
    </row>
    <row r="108" spans="1:20" s="140" customFormat="1" ht="18.75" customHeight="1">
      <c r="A108" s="39" t="s">
        <v>376</v>
      </c>
      <c r="B108" s="158" t="s">
        <v>449</v>
      </c>
      <c r="C108" s="158" t="s">
        <v>285</v>
      </c>
      <c r="D108" s="158" t="s">
        <v>440</v>
      </c>
      <c r="E108" s="157"/>
      <c r="F108" s="52">
        <v>4</v>
      </c>
      <c r="G108" s="99" t="s">
        <v>287</v>
      </c>
      <c r="H108" s="41">
        <v>3.84</v>
      </c>
      <c r="I108" s="41">
        <v>3.84</v>
      </c>
      <c r="J108" s="41">
        <v>3.84</v>
      </c>
      <c r="K108" s="41">
        <v>0</v>
      </c>
      <c r="L108" s="41">
        <v>0</v>
      </c>
      <c r="M108" s="41">
        <v>0</v>
      </c>
      <c r="N108" s="41">
        <v>0</v>
      </c>
      <c r="O108" s="41">
        <v>0</v>
      </c>
      <c r="P108" s="52">
        <v>0</v>
      </c>
      <c r="Q108" s="41">
        <v>0</v>
      </c>
      <c r="R108" s="170" t="s">
        <v>438</v>
      </c>
      <c r="S108" s="167">
        <v>44013</v>
      </c>
      <c r="T108" s="152"/>
    </row>
    <row r="109" spans="1:20" s="140" customFormat="1" ht="18.75" customHeight="1">
      <c r="A109" s="39" t="s">
        <v>376</v>
      </c>
      <c r="B109" s="158" t="s">
        <v>450</v>
      </c>
      <c r="C109" s="158" t="s">
        <v>285</v>
      </c>
      <c r="D109" s="158" t="s">
        <v>440</v>
      </c>
      <c r="E109" s="157"/>
      <c r="F109" s="52">
        <v>2</v>
      </c>
      <c r="G109" s="99" t="s">
        <v>349</v>
      </c>
      <c r="H109" s="41">
        <v>8.05</v>
      </c>
      <c r="I109" s="41">
        <v>8.05</v>
      </c>
      <c r="J109" s="41">
        <v>8.05</v>
      </c>
      <c r="K109" s="41">
        <v>0</v>
      </c>
      <c r="L109" s="41">
        <v>0</v>
      </c>
      <c r="M109" s="41">
        <v>0</v>
      </c>
      <c r="N109" s="41">
        <v>0</v>
      </c>
      <c r="O109" s="41">
        <v>0</v>
      </c>
      <c r="P109" s="52">
        <v>0</v>
      </c>
      <c r="Q109" s="41">
        <v>0</v>
      </c>
      <c r="R109" s="170" t="s">
        <v>438</v>
      </c>
      <c r="S109" s="167">
        <v>44013</v>
      </c>
      <c r="T109" s="152"/>
    </row>
    <row r="110" spans="1:20" s="140" customFormat="1" ht="18.75" customHeight="1">
      <c r="A110" s="39" t="s">
        <v>376</v>
      </c>
      <c r="B110" s="158" t="s">
        <v>451</v>
      </c>
      <c r="C110" s="158" t="s">
        <v>285</v>
      </c>
      <c r="D110" s="158" t="s">
        <v>440</v>
      </c>
      <c r="E110" s="157"/>
      <c r="F110" s="52">
        <v>2</v>
      </c>
      <c r="G110" s="99" t="s">
        <v>349</v>
      </c>
      <c r="H110" s="41">
        <v>0.1</v>
      </c>
      <c r="I110" s="41">
        <v>0.1</v>
      </c>
      <c r="J110" s="41">
        <v>0.1</v>
      </c>
      <c r="K110" s="41">
        <v>0</v>
      </c>
      <c r="L110" s="41">
        <v>0</v>
      </c>
      <c r="M110" s="41">
        <v>0</v>
      </c>
      <c r="N110" s="41">
        <v>0</v>
      </c>
      <c r="O110" s="41">
        <v>0</v>
      </c>
      <c r="P110" s="52">
        <v>0</v>
      </c>
      <c r="Q110" s="41">
        <v>0</v>
      </c>
      <c r="R110" s="170" t="s">
        <v>438</v>
      </c>
      <c r="S110" s="167">
        <v>44013</v>
      </c>
      <c r="T110" s="152"/>
    </row>
    <row r="111" spans="1:20" s="140" customFormat="1" ht="18.75" customHeight="1">
      <c r="A111" s="39" t="s">
        <v>376</v>
      </c>
      <c r="B111" s="158" t="s">
        <v>452</v>
      </c>
      <c r="C111" s="158" t="s">
        <v>285</v>
      </c>
      <c r="D111" s="158" t="s">
        <v>440</v>
      </c>
      <c r="E111" s="157"/>
      <c r="F111" s="52">
        <v>2</v>
      </c>
      <c r="G111" s="99" t="s">
        <v>349</v>
      </c>
      <c r="H111" s="41">
        <v>0.54</v>
      </c>
      <c r="I111" s="41">
        <v>0.54</v>
      </c>
      <c r="J111" s="41">
        <v>0.54</v>
      </c>
      <c r="K111" s="41">
        <v>0</v>
      </c>
      <c r="L111" s="41">
        <v>0</v>
      </c>
      <c r="M111" s="41">
        <v>0</v>
      </c>
      <c r="N111" s="41">
        <v>0</v>
      </c>
      <c r="O111" s="41">
        <v>0</v>
      </c>
      <c r="P111" s="52">
        <v>0</v>
      </c>
      <c r="Q111" s="41">
        <v>0</v>
      </c>
      <c r="R111" s="170" t="s">
        <v>438</v>
      </c>
      <c r="S111" s="167">
        <v>44013</v>
      </c>
      <c r="T111" s="152"/>
    </row>
    <row r="112" spans="1:20" s="140" customFormat="1" ht="18.75" customHeight="1">
      <c r="A112" s="39" t="s">
        <v>376</v>
      </c>
      <c r="B112" s="158" t="s">
        <v>453</v>
      </c>
      <c r="C112" s="158" t="s">
        <v>285</v>
      </c>
      <c r="D112" s="158" t="s">
        <v>454</v>
      </c>
      <c r="E112" s="157"/>
      <c r="F112" s="52">
        <v>1</v>
      </c>
      <c r="G112" s="99" t="s">
        <v>365</v>
      </c>
      <c r="H112" s="41">
        <v>14.5</v>
      </c>
      <c r="I112" s="41">
        <v>14.5</v>
      </c>
      <c r="J112" s="41">
        <v>14.5</v>
      </c>
      <c r="K112" s="41">
        <v>0</v>
      </c>
      <c r="L112" s="41">
        <v>0</v>
      </c>
      <c r="M112" s="41">
        <v>0</v>
      </c>
      <c r="N112" s="41">
        <v>0</v>
      </c>
      <c r="O112" s="41">
        <v>0</v>
      </c>
      <c r="P112" s="52">
        <v>0</v>
      </c>
      <c r="Q112" s="41">
        <v>0</v>
      </c>
      <c r="R112" s="170" t="s">
        <v>438</v>
      </c>
      <c r="S112" s="167">
        <v>44013</v>
      </c>
      <c r="T112" s="152"/>
    </row>
    <row r="113" spans="1:20" s="140" customFormat="1" ht="24.75" customHeight="1">
      <c r="A113" s="39" t="s">
        <v>376</v>
      </c>
      <c r="B113" s="158" t="s">
        <v>455</v>
      </c>
      <c r="C113" s="158" t="s">
        <v>285</v>
      </c>
      <c r="D113" s="158" t="s">
        <v>456</v>
      </c>
      <c r="E113" s="157"/>
      <c r="F113" s="52">
        <v>1</v>
      </c>
      <c r="G113" s="99" t="s">
        <v>287</v>
      </c>
      <c r="H113" s="41">
        <v>4</v>
      </c>
      <c r="I113" s="41">
        <v>4</v>
      </c>
      <c r="J113" s="41">
        <v>4</v>
      </c>
      <c r="K113" s="41">
        <v>0</v>
      </c>
      <c r="L113" s="41">
        <v>0</v>
      </c>
      <c r="M113" s="41">
        <v>0</v>
      </c>
      <c r="N113" s="41">
        <v>0</v>
      </c>
      <c r="O113" s="41">
        <v>0</v>
      </c>
      <c r="P113" s="52">
        <v>0</v>
      </c>
      <c r="Q113" s="41">
        <v>0</v>
      </c>
      <c r="R113" s="170" t="s">
        <v>438</v>
      </c>
      <c r="S113" s="167">
        <v>44013</v>
      </c>
      <c r="T113" s="152"/>
    </row>
    <row r="114" spans="1:20" s="140" customFormat="1" ht="24.75" customHeight="1">
      <c r="A114" s="39" t="s">
        <v>376</v>
      </c>
      <c r="B114" s="158" t="s">
        <v>457</v>
      </c>
      <c r="C114" s="158" t="s">
        <v>285</v>
      </c>
      <c r="D114" s="158" t="s">
        <v>440</v>
      </c>
      <c r="E114" s="157"/>
      <c r="F114" s="52">
        <v>22</v>
      </c>
      <c r="G114" s="99" t="s">
        <v>349</v>
      </c>
      <c r="H114" s="41">
        <v>9.72</v>
      </c>
      <c r="I114" s="41">
        <v>9.72</v>
      </c>
      <c r="J114" s="41">
        <v>9.72</v>
      </c>
      <c r="K114" s="41">
        <v>0</v>
      </c>
      <c r="L114" s="41">
        <v>0</v>
      </c>
      <c r="M114" s="41">
        <v>0</v>
      </c>
      <c r="N114" s="41">
        <v>0</v>
      </c>
      <c r="O114" s="41">
        <v>0</v>
      </c>
      <c r="P114" s="52">
        <v>0</v>
      </c>
      <c r="Q114" s="41">
        <v>0</v>
      </c>
      <c r="R114" s="170" t="s">
        <v>438</v>
      </c>
      <c r="S114" s="167">
        <v>44013</v>
      </c>
      <c r="T114" s="152"/>
    </row>
    <row r="115" spans="1:20" s="140" customFormat="1" ht="24.75" customHeight="1">
      <c r="A115" s="39" t="s">
        <v>376</v>
      </c>
      <c r="B115" s="158" t="s">
        <v>458</v>
      </c>
      <c r="C115" s="158" t="s">
        <v>285</v>
      </c>
      <c r="D115" s="158" t="s">
        <v>459</v>
      </c>
      <c r="E115" s="157"/>
      <c r="F115" s="52">
        <v>5</v>
      </c>
      <c r="G115" s="99" t="s">
        <v>365</v>
      </c>
      <c r="H115" s="41">
        <v>2</v>
      </c>
      <c r="I115" s="41">
        <v>2</v>
      </c>
      <c r="J115" s="41">
        <v>2</v>
      </c>
      <c r="K115" s="41">
        <v>0</v>
      </c>
      <c r="L115" s="41">
        <v>0</v>
      </c>
      <c r="M115" s="41">
        <v>0</v>
      </c>
      <c r="N115" s="41">
        <v>0</v>
      </c>
      <c r="O115" s="41">
        <v>0</v>
      </c>
      <c r="P115" s="52">
        <v>0</v>
      </c>
      <c r="Q115" s="41">
        <v>0</v>
      </c>
      <c r="R115" s="170" t="s">
        <v>438</v>
      </c>
      <c r="S115" s="167">
        <v>44013</v>
      </c>
      <c r="T115" s="152"/>
    </row>
    <row r="116" spans="1:20" s="140" customFormat="1" ht="24.75" customHeight="1">
      <c r="A116" s="39" t="s">
        <v>376</v>
      </c>
      <c r="B116" s="158" t="s">
        <v>460</v>
      </c>
      <c r="C116" s="158" t="s">
        <v>285</v>
      </c>
      <c r="D116" s="158" t="s">
        <v>440</v>
      </c>
      <c r="E116" s="157"/>
      <c r="F116" s="52">
        <v>1</v>
      </c>
      <c r="G116" s="99" t="s">
        <v>70</v>
      </c>
      <c r="H116" s="41">
        <v>6</v>
      </c>
      <c r="I116" s="41">
        <v>6</v>
      </c>
      <c r="J116" s="41">
        <v>6</v>
      </c>
      <c r="K116" s="41">
        <v>0</v>
      </c>
      <c r="L116" s="41">
        <v>0</v>
      </c>
      <c r="M116" s="41">
        <v>0</v>
      </c>
      <c r="N116" s="41">
        <v>0</v>
      </c>
      <c r="O116" s="41">
        <v>0</v>
      </c>
      <c r="P116" s="52">
        <v>0</v>
      </c>
      <c r="Q116" s="41">
        <v>0</v>
      </c>
      <c r="R116" s="170" t="s">
        <v>438</v>
      </c>
      <c r="S116" s="167">
        <v>44013</v>
      </c>
      <c r="T116" s="152"/>
    </row>
    <row r="117" spans="1:20" s="140" customFormat="1" ht="20.25" customHeight="1">
      <c r="A117" s="39" t="s">
        <v>376</v>
      </c>
      <c r="B117" s="158" t="s">
        <v>461</v>
      </c>
      <c r="C117" s="158" t="s">
        <v>285</v>
      </c>
      <c r="D117" s="158" t="s">
        <v>423</v>
      </c>
      <c r="E117" s="157"/>
      <c r="F117" s="52">
        <v>35</v>
      </c>
      <c r="G117" s="99" t="s">
        <v>287</v>
      </c>
      <c r="H117" s="41">
        <v>23.1</v>
      </c>
      <c r="I117" s="41">
        <v>23.1</v>
      </c>
      <c r="J117" s="41">
        <v>23.1</v>
      </c>
      <c r="K117" s="41">
        <v>0</v>
      </c>
      <c r="L117" s="41">
        <v>0</v>
      </c>
      <c r="M117" s="41">
        <v>0</v>
      </c>
      <c r="N117" s="41">
        <v>0</v>
      </c>
      <c r="O117" s="41">
        <v>0</v>
      </c>
      <c r="P117" s="52">
        <v>0</v>
      </c>
      <c r="Q117" s="41">
        <v>0</v>
      </c>
      <c r="R117" s="170" t="s">
        <v>292</v>
      </c>
      <c r="S117" s="167">
        <v>44013</v>
      </c>
      <c r="T117" s="152"/>
    </row>
    <row r="118" spans="1:20" s="140" customFormat="1" ht="25.5" customHeight="1">
      <c r="A118" s="39" t="s">
        <v>376</v>
      </c>
      <c r="B118" s="158" t="s">
        <v>462</v>
      </c>
      <c r="C118" s="158" t="s">
        <v>285</v>
      </c>
      <c r="D118" s="158" t="s">
        <v>423</v>
      </c>
      <c r="E118" s="157"/>
      <c r="F118" s="52">
        <v>1</v>
      </c>
      <c r="G118" s="99" t="s">
        <v>365</v>
      </c>
      <c r="H118" s="41">
        <v>6.9</v>
      </c>
      <c r="I118" s="41">
        <v>6.9</v>
      </c>
      <c r="J118" s="41">
        <v>6.9</v>
      </c>
      <c r="K118" s="41">
        <v>0</v>
      </c>
      <c r="L118" s="41">
        <v>0</v>
      </c>
      <c r="M118" s="41">
        <v>0</v>
      </c>
      <c r="N118" s="41">
        <v>0</v>
      </c>
      <c r="O118" s="41">
        <v>0</v>
      </c>
      <c r="P118" s="52">
        <v>0</v>
      </c>
      <c r="Q118" s="41">
        <v>0</v>
      </c>
      <c r="R118" s="170" t="s">
        <v>292</v>
      </c>
      <c r="S118" s="167">
        <v>44013</v>
      </c>
      <c r="T118" s="152"/>
    </row>
    <row r="119" spans="1:20" s="140" customFormat="1" ht="25.5" customHeight="1">
      <c r="A119" s="39" t="s">
        <v>376</v>
      </c>
      <c r="B119" s="158" t="s">
        <v>463</v>
      </c>
      <c r="C119" s="158" t="s">
        <v>290</v>
      </c>
      <c r="D119" s="158" t="s">
        <v>291</v>
      </c>
      <c r="E119" s="157"/>
      <c r="F119" s="52">
        <v>1</v>
      </c>
      <c r="G119" s="99" t="s">
        <v>70</v>
      </c>
      <c r="H119" s="41">
        <v>20</v>
      </c>
      <c r="I119" s="41">
        <v>20</v>
      </c>
      <c r="J119" s="41">
        <v>20</v>
      </c>
      <c r="K119" s="41">
        <v>0</v>
      </c>
      <c r="L119" s="41">
        <v>0</v>
      </c>
      <c r="M119" s="41">
        <v>0</v>
      </c>
      <c r="N119" s="41">
        <v>0</v>
      </c>
      <c r="O119" s="41">
        <v>0</v>
      </c>
      <c r="P119" s="52">
        <v>0</v>
      </c>
      <c r="Q119" s="41">
        <v>0</v>
      </c>
      <c r="R119" s="170" t="s">
        <v>292</v>
      </c>
      <c r="S119" s="167">
        <v>44013</v>
      </c>
      <c r="T119" s="152"/>
    </row>
  </sheetData>
  <sheetProtection/>
  <mergeCells count="22">
    <mergeCell ref="A4:A6"/>
    <mergeCell ref="B4:B6"/>
    <mergeCell ref="C4:C6"/>
    <mergeCell ref="D4:D6"/>
    <mergeCell ref="E4:E6"/>
    <mergeCell ref="F4:F6"/>
    <mergeCell ref="G4:G6"/>
    <mergeCell ref="H5:H6"/>
    <mergeCell ref="I5:I6"/>
    <mergeCell ref="J5:J6"/>
    <mergeCell ref="K5:K6"/>
    <mergeCell ref="L5:L6"/>
    <mergeCell ref="M5:M6"/>
    <mergeCell ref="N5:N6"/>
    <mergeCell ref="O5:O6"/>
    <mergeCell ref="P5:P6"/>
    <mergeCell ref="Q5:Q6"/>
    <mergeCell ref="R4:R6"/>
    <mergeCell ref="S4:S6"/>
    <mergeCell ref="T4:T6"/>
    <mergeCell ref="T87:T97"/>
    <mergeCell ref="T98:T119"/>
  </mergeCells>
  <printOptions horizontalCentered="1"/>
  <pageMargins left="0.7479166666666667" right="0.7479166666666667" top="0.7868055555555555" bottom="0.6298611111111111" header="0.5" footer="0.5"/>
  <pageSetup horizontalDpi="600" verticalDpi="600" orientation="landscape" paperSize="9" scale="65"/>
</worksheet>
</file>

<file path=xl/worksheets/sheet14.xml><?xml version="1.0" encoding="utf-8"?>
<worksheet xmlns="http://schemas.openxmlformats.org/spreadsheetml/2006/main" xmlns:r="http://schemas.openxmlformats.org/officeDocument/2006/relationships">
  <dimension ref="A2:X109"/>
  <sheetViews>
    <sheetView showGridLines="0" showZeros="0" zoomScale="85" zoomScaleNormal="85" workbookViewId="0" topLeftCell="A1">
      <selection activeCell="F7" sqref="F7:S7"/>
    </sheetView>
  </sheetViews>
  <sheetFormatPr defaultColWidth="9.16015625" defaultRowHeight="11.25"/>
  <cols>
    <col min="1" max="1" width="32.16015625" style="113" customWidth="1"/>
    <col min="2" max="2" width="14.5" style="113" customWidth="1"/>
    <col min="3" max="3" width="14.33203125" style="113" customWidth="1"/>
    <col min="4" max="4" width="11.5" style="113" customWidth="1"/>
    <col min="5" max="5" width="6" style="0" customWidth="1"/>
    <col min="6" max="6" width="9.16015625" style="0" customWidth="1"/>
    <col min="7" max="7" width="7.83203125" style="0" customWidth="1"/>
    <col min="8" max="8" width="9.16015625" style="0" customWidth="1"/>
    <col min="9" max="10" width="9.66015625" style="0" customWidth="1"/>
    <col min="11" max="11" width="7.66015625" style="0" customWidth="1"/>
    <col min="12" max="12" width="7.83203125" style="0" customWidth="1"/>
    <col min="13" max="13" width="7.5" style="0" customWidth="1"/>
    <col min="14" max="14" width="7" style="0" customWidth="1"/>
    <col min="15" max="15" width="8.33203125" style="0" customWidth="1"/>
    <col min="16" max="16" width="6" style="0" customWidth="1"/>
    <col min="17" max="17" width="7.66015625" style="0" customWidth="1"/>
    <col min="18" max="20" width="9.16015625" style="0" customWidth="1"/>
    <col min="21" max="21" width="12" style="114" customWidth="1"/>
  </cols>
  <sheetData>
    <row r="1" ht="12.75" customHeight="1"/>
    <row r="2" spans="1:21" ht="23.25" customHeight="1">
      <c r="A2" s="115" t="s">
        <v>464</v>
      </c>
      <c r="B2" s="116"/>
      <c r="C2" s="116"/>
      <c r="D2" s="116"/>
      <c r="E2" s="34"/>
      <c r="F2" s="34"/>
      <c r="G2" s="34"/>
      <c r="H2" s="34"/>
      <c r="I2" s="34"/>
      <c r="J2" s="34"/>
      <c r="K2" s="34"/>
      <c r="L2" s="34"/>
      <c r="M2" s="34"/>
      <c r="N2" s="34"/>
      <c r="O2" s="34"/>
      <c r="P2" s="34"/>
      <c r="Q2" s="34"/>
      <c r="R2" s="34"/>
      <c r="S2" s="34"/>
      <c r="T2" s="34"/>
      <c r="U2" s="126"/>
    </row>
    <row r="3" spans="1:21" ht="18" customHeight="1">
      <c r="A3" s="117"/>
      <c r="U3" s="127" t="s">
        <v>1</v>
      </c>
    </row>
    <row r="4" spans="1:21" ht="33.75" customHeight="1">
      <c r="A4" s="118" t="s">
        <v>54</v>
      </c>
      <c r="B4" s="118" t="s">
        <v>465</v>
      </c>
      <c r="C4" s="118" t="s">
        <v>466</v>
      </c>
      <c r="D4" s="118" t="s">
        <v>467</v>
      </c>
      <c r="E4" s="118" t="s">
        <v>279</v>
      </c>
      <c r="F4" s="118" t="s">
        <v>278</v>
      </c>
      <c r="G4" s="118" t="s">
        <v>468</v>
      </c>
      <c r="H4" s="118" t="s">
        <v>55</v>
      </c>
      <c r="I4" s="118" t="s">
        <v>221</v>
      </c>
      <c r="J4" s="118" t="s">
        <v>57</v>
      </c>
      <c r="K4" s="118" t="s">
        <v>58</v>
      </c>
      <c r="L4" s="118" t="s">
        <v>59</v>
      </c>
      <c r="M4" s="118" t="s">
        <v>60</v>
      </c>
      <c r="N4" s="118" t="s">
        <v>61</v>
      </c>
      <c r="O4" s="118" t="s">
        <v>62</v>
      </c>
      <c r="P4" s="124" t="s">
        <v>63</v>
      </c>
      <c r="Q4" s="128" t="s">
        <v>46</v>
      </c>
      <c r="R4" s="129" t="s">
        <v>469</v>
      </c>
      <c r="S4" s="130"/>
      <c r="T4" s="131"/>
      <c r="U4" s="132" t="s">
        <v>282</v>
      </c>
    </row>
    <row r="5" spans="1:21" ht="29.25" customHeight="1">
      <c r="A5" s="118"/>
      <c r="B5" s="118"/>
      <c r="C5" s="118"/>
      <c r="D5" s="118"/>
      <c r="E5" s="118"/>
      <c r="F5" s="118"/>
      <c r="G5" s="118"/>
      <c r="H5" s="118"/>
      <c r="I5" s="118"/>
      <c r="J5" s="118"/>
      <c r="K5" s="118"/>
      <c r="L5" s="118"/>
      <c r="M5" s="118"/>
      <c r="N5" s="118"/>
      <c r="O5" s="118"/>
      <c r="P5" s="124"/>
      <c r="Q5" s="124"/>
      <c r="R5" s="133" t="s">
        <v>278</v>
      </c>
      <c r="S5" s="134" t="s">
        <v>470</v>
      </c>
      <c r="T5" s="135" t="s">
        <v>471</v>
      </c>
      <c r="U5" s="132"/>
    </row>
    <row r="6" spans="1:24" ht="24" customHeight="1">
      <c r="A6" s="119" t="s">
        <v>64</v>
      </c>
      <c r="B6" s="119" t="s">
        <v>64</v>
      </c>
      <c r="C6" s="119" t="s">
        <v>64</v>
      </c>
      <c r="D6" s="119" t="s">
        <v>64</v>
      </c>
      <c r="E6" s="120" t="s">
        <v>64</v>
      </c>
      <c r="F6" s="120" t="s">
        <v>64</v>
      </c>
      <c r="G6" s="120" t="s">
        <v>64</v>
      </c>
      <c r="H6" s="120">
        <v>1</v>
      </c>
      <c r="I6" s="120">
        <f aca="true" t="shared" si="0" ref="I6:T6">H6+1</f>
        <v>2</v>
      </c>
      <c r="J6" s="120">
        <f t="shared" si="0"/>
        <v>3</v>
      </c>
      <c r="K6" s="120">
        <f t="shared" si="0"/>
        <v>4</v>
      </c>
      <c r="L6" s="120">
        <f t="shared" si="0"/>
        <v>5</v>
      </c>
      <c r="M6" s="120">
        <f t="shared" si="0"/>
        <v>6</v>
      </c>
      <c r="N6" s="120">
        <f t="shared" si="0"/>
        <v>7</v>
      </c>
      <c r="O6" s="120">
        <f t="shared" si="0"/>
        <v>8</v>
      </c>
      <c r="P6" s="120">
        <f t="shared" si="0"/>
        <v>9</v>
      </c>
      <c r="Q6" s="120">
        <f t="shared" si="0"/>
        <v>10</v>
      </c>
      <c r="R6" s="120">
        <f t="shared" si="0"/>
        <v>11</v>
      </c>
      <c r="S6" s="120">
        <f t="shared" si="0"/>
        <v>12</v>
      </c>
      <c r="T6" s="120">
        <f t="shared" si="0"/>
        <v>13</v>
      </c>
      <c r="U6" s="136" t="s">
        <v>64</v>
      </c>
      <c r="V6" s="137"/>
      <c r="W6" s="137"/>
      <c r="X6" s="137"/>
    </row>
    <row r="7" spans="1:22" ht="23.25" customHeight="1">
      <c r="A7" s="121" t="s">
        <v>65</v>
      </c>
      <c r="B7" s="121"/>
      <c r="C7" s="121"/>
      <c r="D7" s="121"/>
      <c r="E7" s="122"/>
      <c r="F7" s="29">
        <f>F8+F14+F16+F22+F26+F28+F33+F43+F49+F53</f>
        <v>681</v>
      </c>
      <c r="G7" s="29">
        <f aca="true" t="shared" si="1" ref="G7:T7">G8+G14+G16+G22+G26+G28+G33+G43+G49+G53</f>
        <v>0</v>
      </c>
      <c r="H7" s="29">
        <f t="shared" si="1"/>
        <v>271.24</v>
      </c>
      <c r="I7" s="29">
        <f t="shared" si="1"/>
        <v>210.64</v>
      </c>
      <c r="J7" s="29">
        <f t="shared" si="1"/>
        <v>210.64</v>
      </c>
      <c r="K7" s="29">
        <f t="shared" si="1"/>
        <v>0</v>
      </c>
      <c r="L7" s="29">
        <f t="shared" si="1"/>
        <v>0</v>
      </c>
      <c r="M7" s="29">
        <f t="shared" si="1"/>
        <v>0</v>
      </c>
      <c r="N7" s="29">
        <f t="shared" si="1"/>
        <v>0</v>
      </c>
      <c r="O7" s="29">
        <f t="shared" si="1"/>
        <v>0</v>
      </c>
      <c r="P7" s="29">
        <f t="shared" si="1"/>
        <v>0</v>
      </c>
      <c r="Q7" s="29">
        <f t="shared" si="1"/>
        <v>60.6</v>
      </c>
      <c r="R7" s="29">
        <f t="shared" si="1"/>
        <v>679.2</v>
      </c>
      <c r="S7" s="29">
        <f t="shared" si="1"/>
        <v>271.24</v>
      </c>
      <c r="T7" s="29">
        <f t="shared" si="1"/>
        <v>0</v>
      </c>
      <c r="U7" s="138" t="s">
        <v>283</v>
      </c>
      <c r="V7" s="18"/>
    </row>
    <row r="8" spans="1:21" ht="23.25" customHeight="1">
      <c r="A8" s="121" t="s">
        <v>66</v>
      </c>
      <c r="B8" s="121"/>
      <c r="C8" s="121"/>
      <c r="D8" s="121"/>
      <c r="E8" s="122"/>
      <c r="F8" s="29">
        <v>8</v>
      </c>
      <c r="G8" s="121"/>
      <c r="H8" s="123">
        <v>10.05</v>
      </c>
      <c r="I8" s="29">
        <v>10.05</v>
      </c>
      <c r="J8" s="30">
        <v>10.05</v>
      </c>
      <c r="K8" s="29">
        <v>0</v>
      </c>
      <c r="L8" s="29">
        <v>0</v>
      </c>
      <c r="M8" s="29">
        <v>0</v>
      </c>
      <c r="N8" s="123">
        <v>0</v>
      </c>
      <c r="O8" s="29">
        <v>0</v>
      </c>
      <c r="P8" s="125">
        <v>0</v>
      </c>
      <c r="Q8" s="29">
        <v>0</v>
      </c>
      <c r="R8" s="30">
        <v>8</v>
      </c>
      <c r="S8" s="29">
        <v>10.05</v>
      </c>
      <c r="T8" s="121"/>
      <c r="U8" s="138" t="s">
        <v>283</v>
      </c>
    </row>
    <row r="9" spans="1:21" ht="23.25" customHeight="1">
      <c r="A9" s="121" t="s">
        <v>163</v>
      </c>
      <c r="B9" s="121" t="s">
        <v>293</v>
      </c>
      <c r="C9" s="121" t="s">
        <v>293</v>
      </c>
      <c r="D9" s="121"/>
      <c r="E9" s="122" t="s">
        <v>287</v>
      </c>
      <c r="F9" s="29">
        <v>2</v>
      </c>
      <c r="G9" s="121"/>
      <c r="H9" s="123">
        <v>0.12</v>
      </c>
      <c r="I9" s="29">
        <v>0.12</v>
      </c>
      <c r="J9" s="30">
        <v>0.12</v>
      </c>
      <c r="K9" s="29">
        <v>0</v>
      </c>
      <c r="L9" s="29">
        <v>0</v>
      </c>
      <c r="M9" s="29">
        <v>0</v>
      </c>
      <c r="N9" s="123">
        <v>0</v>
      </c>
      <c r="O9" s="29">
        <v>0</v>
      </c>
      <c r="P9" s="125">
        <v>0</v>
      </c>
      <c r="Q9" s="29">
        <v>0</v>
      </c>
      <c r="R9" s="30">
        <v>2</v>
      </c>
      <c r="S9" s="29">
        <v>0.12</v>
      </c>
      <c r="T9" s="121"/>
      <c r="U9" s="138" t="s">
        <v>283</v>
      </c>
    </row>
    <row r="10" spans="1:21" ht="23.25" customHeight="1">
      <c r="A10" s="121" t="s">
        <v>163</v>
      </c>
      <c r="B10" s="121" t="s">
        <v>472</v>
      </c>
      <c r="C10" s="121" t="s">
        <v>303</v>
      </c>
      <c r="D10" s="121"/>
      <c r="E10" s="122" t="s">
        <v>287</v>
      </c>
      <c r="F10" s="29">
        <v>1</v>
      </c>
      <c r="G10" s="121"/>
      <c r="H10" s="123">
        <v>5.3</v>
      </c>
      <c r="I10" s="29">
        <v>5.3</v>
      </c>
      <c r="J10" s="30">
        <v>5.3</v>
      </c>
      <c r="K10" s="29">
        <v>0</v>
      </c>
      <c r="L10" s="29">
        <v>0</v>
      </c>
      <c r="M10" s="29">
        <v>0</v>
      </c>
      <c r="N10" s="123">
        <v>0</v>
      </c>
      <c r="O10" s="29">
        <v>0</v>
      </c>
      <c r="P10" s="125">
        <v>0</v>
      </c>
      <c r="Q10" s="29">
        <v>0</v>
      </c>
      <c r="R10" s="30">
        <v>1</v>
      </c>
      <c r="S10" s="29">
        <v>5.3</v>
      </c>
      <c r="T10" s="121"/>
      <c r="U10" s="138" t="s">
        <v>283</v>
      </c>
    </row>
    <row r="11" spans="1:21" ht="23.25" customHeight="1">
      <c r="A11" s="121" t="s">
        <v>163</v>
      </c>
      <c r="B11" s="121" t="s">
        <v>472</v>
      </c>
      <c r="C11" s="121" t="s">
        <v>298</v>
      </c>
      <c r="D11" s="121"/>
      <c r="E11" s="122" t="s">
        <v>287</v>
      </c>
      <c r="F11" s="29">
        <v>1</v>
      </c>
      <c r="G11" s="121"/>
      <c r="H11" s="123">
        <v>1.5</v>
      </c>
      <c r="I11" s="29">
        <v>1.5</v>
      </c>
      <c r="J11" s="30">
        <v>1.5</v>
      </c>
      <c r="K11" s="29">
        <v>0</v>
      </c>
      <c r="L11" s="29">
        <v>0</v>
      </c>
      <c r="M11" s="29">
        <v>0</v>
      </c>
      <c r="N11" s="123">
        <v>0</v>
      </c>
      <c r="O11" s="29">
        <v>0</v>
      </c>
      <c r="P11" s="125">
        <v>0</v>
      </c>
      <c r="Q11" s="29">
        <v>0</v>
      </c>
      <c r="R11" s="30">
        <v>1</v>
      </c>
      <c r="S11" s="29">
        <v>1.5</v>
      </c>
      <c r="T11" s="121"/>
      <c r="U11" s="138" t="s">
        <v>283</v>
      </c>
    </row>
    <row r="12" spans="1:21" ht="23.25" customHeight="1">
      <c r="A12" s="121" t="s">
        <v>163</v>
      </c>
      <c r="B12" s="121" t="s">
        <v>473</v>
      </c>
      <c r="C12" s="121" t="s">
        <v>300</v>
      </c>
      <c r="D12" s="121"/>
      <c r="E12" s="122" t="s">
        <v>302</v>
      </c>
      <c r="F12" s="29">
        <v>3</v>
      </c>
      <c r="G12" s="121"/>
      <c r="H12" s="123">
        <v>0.13</v>
      </c>
      <c r="I12" s="29">
        <v>0.13</v>
      </c>
      <c r="J12" s="30">
        <v>0.13</v>
      </c>
      <c r="K12" s="29">
        <v>0</v>
      </c>
      <c r="L12" s="29">
        <v>0</v>
      </c>
      <c r="M12" s="29">
        <v>0</v>
      </c>
      <c r="N12" s="123">
        <v>0</v>
      </c>
      <c r="O12" s="29">
        <v>0</v>
      </c>
      <c r="P12" s="125">
        <v>0</v>
      </c>
      <c r="Q12" s="29">
        <v>0</v>
      </c>
      <c r="R12" s="30">
        <v>3</v>
      </c>
      <c r="S12" s="29">
        <v>0.13</v>
      </c>
      <c r="T12" s="121"/>
      <c r="U12" s="138" t="s">
        <v>283</v>
      </c>
    </row>
    <row r="13" spans="1:21" ht="23.25" customHeight="1">
      <c r="A13" s="121" t="s">
        <v>163</v>
      </c>
      <c r="B13" s="121" t="s">
        <v>284</v>
      </c>
      <c r="C13" s="121" t="s">
        <v>284</v>
      </c>
      <c r="D13" s="121"/>
      <c r="E13" s="122" t="s">
        <v>287</v>
      </c>
      <c r="F13" s="29">
        <v>1</v>
      </c>
      <c r="G13" s="121"/>
      <c r="H13" s="123">
        <v>3</v>
      </c>
      <c r="I13" s="29">
        <v>3</v>
      </c>
      <c r="J13" s="30">
        <v>3</v>
      </c>
      <c r="K13" s="29">
        <v>0</v>
      </c>
      <c r="L13" s="29">
        <v>0</v>
      </c>
      <c r="M13" s="29">
        <v>0</v>
      </c>
      <c r="N13" s="123">
        <v>0</v>
      </c>
      <c r="O13" s="29">
        <v>0</v>
      </c>
      <c r="P13" s="125">
        <v>0</v>
      </c>
      <c r="Q13" s="29">
        <v>0</v>
      </c>
      <c r="R13" s="30">
        <v>1</v>
      </c>
      <c r="S13" s="29">
        <v>3</v>
      </c>
      <c r="T13" s="121"/>
      <c r="U13" s="138" t="s">
        <v>283</v>
      </c>
    </row>
    <row r="14" spans="1:21" ht="23.25" customHeight="1">
      <c r="A14" s="121" t="s">
        <v>307</v>
      </c>
      <c r="B14" s="121"/>
      <c r="C14" s="121"/>
      <c r="D14" s="121"/>
      <c r="E14" s="122"/>
      <c r="F14" s="29">
        <v>2</v>
      </c>
      <c r="G14" s="121"/>
      <c r="H14" s="123">
        <v>0.6</v>
      </c>
      <c r="I14" s="29">
        <v>0</v>
      </c>
      <c r="J14" s="30">
        <v>0</v>
      </c>
      <c r="K14" s="29">
        <v>0</v>
      </c>
      <c r="L14" s="29">
        <v>0</v>
      </c>
      <c r="M14" s="29">
        <v>0</v>
      </c>
      <c r="N14" s="123">
        <v>0</v>
      </c>
      <c r="O14" s="29">
        <v>0</v>
      </c>
      <c r="P14" s="125">
        <v>0</v>
      </c>
      <c r="Q14" s="29">
        <v>0.6</v>
      </c>
      <c r="R14" s="30">
        <v>2</v>
      </c>
      <c r="S14" s="29">
        <v>0.6</v>
      </c>
      <c r="T14" s="121"/>
      <c r="U14" s="138" t="s">
        <v>283</v>
      </c>
    </row>
    <row r="15" spans="1:21" ht="23.25" customHeight="1">
      <c r="A15" s="121" t="s">
        <v>474</v>
      </c>
      <c r="B15" s="121" t="s">
        <v>475</v>
      </c>
      <c r="C15" s="121" t="s">
        <v>476</v>
      </c>
      <c r="D15" s="121" t="s">
        <v>477</v>
      </c>
      <c r="E15" s="122" t="s">
        <v>478</v>
      </c>
      <c r="F15" s="29">
        <v>2</v>
      </c>
      <c r="G15" s="121" t="s">
        <v>476</v>
      </c>
      <c r="H15" s="123">
        <v>0.6</v>
      </c>
      <c r="I15" s="29">
        <v>0</v>
      </c>
      <c r="J15" s="30">
        <v>0</v>
      </c>
      <c r="K15" s="29">
        <v>0</v>
      </c>
      <c r="L15" s="29">
        <v>0</v>
      </c>
      <c r="M15" s="29">
        <v>0</v>
      </c>
      <c r="N15" s="123">
        <v>0</v>
      </c>
      <c r="O15" s="29">
        <v>0</v>
      </c>
      <c r="P15" s="125">
        <v>0</v>
      </c>
      <c r="Q15" s="29">
        <v>0.6</v>
      </c>
      <c r="R15" s="30">
        <v>2</v>
      </c>
      <c r="S15" s="29">
        <v>0.6</v>
      </c>
      <c r="T15" s="121" t="s">
        <v>479</v>
      </c>
      <c r="U15" s="138" t="s">
        <v>479</v>
      </c>
    </row>
    <row r="16" spans="1:21" ht="23.25" customHeight="1">
      <c r="A16" s="121" t="s">
        <v>313</v>
      </c>
      <c r="B16" s="121"/>
      <c r="C16" s="121"/>
      <c r="D16" s="121"/>
      <c r="E16" s="122"/>
      <c r="F16" s="29">
        <v>5</v>
      </c>
      <c r="G16" s="121"/>
      <c r="H16" s="123">
        <v>1.6</v>
      </c>
      <c r="I16" s="29">
        <v>1.6</v>
      </c>
      <c r="J16" s="30">
        <v>1.6</v>
      </c>
      <c r="K16" s="29">
        <v>0</v>
      </c>
      <c r="L16" s="29">
        <v>0</v>
      </c>
      <c r="M16" s="29">
        <v>0</v>
      </c>
      <c r="N16" s="123">
        <v>0</v>
      </c>
      <c r="O16" s="29">
        <v>0</v>
      </c>
      <c r="P16" s="125">
        <v>0</v>
      </c>
      <c r="Q16" s="29">
        <v>0</v>
      </c>
      <c r="R16" s="30">
        <v>5</v>
      </c>
      <c r="S16" s="29">
        <v>1.6</v>
      </c>
      <c r="T16" s="121"/>
      <c r="U16" s="138" t="s">
        <v>283</v>
      </c>
    </row>
    <row r="17" spans="1:21" ht="23.25" customHeight="1">
      <c r="A17" s="121" t="s">
        <v>480</v>
      </c>
      <c r="B17" s="121" t="s">
        <v>320</v>
      </c>
      <c r="C17" s="121" t="s">
        <v>481</v>
      </c>
      <c r="D17" s="121" t="s">
        <v>321</v>
      </c>
      <c r="E17" s="122" t="s">
        <v>287</v>
      </c>
      <c r="F17" s="29">
        <v>1</v>
      </c>
      <c r="G17" s="121"/>
      <c r="H17" s="123">
        <v>0.2</v>
      </c>
      <c r="I17" s="29">
        <v>0.2</v>
      </c>
      <c r="J17" s="30">
        <v>0.2</v>
      </c>
      <c r="K17" s="29">
        <v>0</v>
      </c>
      <c r="L17" s="29">
        <v>0</v>
      </c>
      <c r="M17" s="29">
        <v>0</v>
      </c>
      <c r="N17" s="123">
        <v>0</v>
      </c>
      <c r="O17" s="29">
        <v>0</v>
      </c>
      <c r="P17" s="125">
        <v>0</v>
      </c>
      <c r="Q17" s="29">
        <v>0</v>
      </c>
      <c r="R17" s="30">
        <v>1</v>
      </c>
      <c r="S17" s="29">
        <v>0.2</v>
      </c>
      <c r="T17" s="121"/>
      <c r="U17" s="138" t="s">
        <v>283</v>
      </c>
    </row>
    <row r="18" spans="1:21" ht="23.25" customHeight="1">
      <c r="A18" s="121" t="s">
        <v>480</v>
      </c>
      <c r="B18" s="121" t="s">
        <v>482</v>
      </c>
      <c r="C18" s="121" t="s">
        <v>483</v>
      </c>
      <c r="D18" s="121" t="s">
        <v>484</v>
      </c>
      <c r="E18" s="122" t="s">
        <v>287</v>
      </c>
      <c r="F18" s="29">
        <v>1</v>
      </c>
      <c r="G18" s="121"/>
      <c r="H18" s="123">
        <v>0.35</v>
      </c>
      <c r="I18" s="29">
        <v>0.35</v>
      </c>
      <c r="J18" s="30">
        <v>0.35</v>
      </c>
      <c r="K18" s="29">
        <v>0</v>
      </c>
      <c r="L18" s="29">
        <v>0</v>
      </c>
      <c r="M18" s="29">
        <v>0</v>
      </c>
      <c r="N18" s="123">
        <v>0</v>
      </c>
      <c r="O18" s="29">
        <v>0</v>
      </c>
      <c r="P18" s="125">
        <v>0</v>
      </c>
      <c r="Q18" s="29">
        <v>0</v>
      </c>
      <c r="R18" s="30">
        <v>1</v>
      </c>
      <c r="S18" s="29">
        <v>0.35</v>
      </c>
      <c r="T18" s="121"/>
      <c r="U18" s="138" t="s">
        <v>283</v>
      </c>
    </row>
    <row r="19" spans="1:21" ht="23.25" customHeight="1">
      <c r="A19" s="121" t="s">
        <v>480</v>
      </c>
      <c r="B19" s="121" t="s">
        <v>472</v>
      </c>
      <c r="C19" s="121" t="s">
        <v>485</v>
      </c>
      <c r="D19" s="121" t="s">
        <v>486</v>
      </c>
      <c r="E19" s="122" t="s">
        <v>287</v>
      </c>
      <c r="F19" s="29">
        <v>1</v>
      </c>
      <c r="G19" s="121"/>
      <c r="H19" s="123">
        <v>0.4</v>
      </c>
      <c r="I19" s="29">
        <v>0.4</v>
      </c>
      <c r="J19" s="30">
        <v>0.4</v>
      </c>
      <c r="K19" s="29">
        <v>0</v>
      </c>
      <c r="L19" s="29">
        <v>0</v>
      </c>
      <c r="M19" s="29">
        <v>0</v>
      </c>
      <c r="N19" s="123">
        <v>0</v>
      </c>
      <c r="O19" s="29">
        <v>0</v>
      </c>
      <c r="P19" s="125">
        <v>0</v>
      </c>
      <c r="Q19" s="29">
        <v>0</v>
      </c>
      <c r="R19" s="30">
        <v>1</v>
      </c>
      <c r="S19" s="29">
        <v>0.4</v>
      </c>
      <c r="T19" s="121"/>
      <c r="U19" s="138" t="s">
        <v>283</v>
      </c>
    </row>
    <row r="20" spans="1:21" ht="23.25" customHeight="1">
      <c r="A20" s="121" t="s">
        <v>480</v>
      </c>
      <c r="B20" s="121" t="s">
        <v>472</v>
      </c>
      <c r="C20" s="121" t="s">
        <v>344</v>
      </c>
      <c r="D20" s="121" t="s">
        <v>341</v>
      </c>
      <c r="E20" s="122" t="s">
        <v>287</v>
      </c>
      <c r="F20" s="29">
        <v>1</v>
      </c>
      <c r="G20" s="121"/>
      <c r="H20" s="123">
        <v>0.4</v>
      </c>
      <c r="I20" s="29">
        <v>0.4</v>
      </c>
      <c r="J20" s="30">
        <v>0.4</v>
      </c>
      <c r="K20" s="29">
        <v>0</v>
      </c>
      <c r="L20" s="29">
        <v>0</v>
      </c>
      <c r="M20" s="29">
        <v>0</v>
      </c>
      <c r="N20" s="123">
        <v>0</v>
      </c>
      <c r="O20" s="29">
        <v>0</v>
      </c>
      <c r="P20" s="125">
        <v>0</v>
      </c>
      <c r="Q20" s="29">
        <v>0</v>
      </c>
      <c r="R20" s="30">
        <v>1</v>
      </c>
      <c r="S20" s="29">
        <v>0.4</v>
      </c>
      <c r="T20" s="121"/>
      <c r="U20" s="138" t="s">
        <v>283</v>
      </c>
    </row>
    <row r="21" spans="1:21" ht="23.25" customHeight="1">
      <c r="A21" s="121" t="s">
        <v>480</v>
      </c>
      <c r="B21" s="121" t="s">
        <v>472</v>
      </c>
      <c r="C21" s="121" t="s">
        <v>322</v>
      </c>
      <c r="D21" s="121" t="s">
        <v>487</v>
      </c>
      <c r="E21" s="122" t="s">
        <v>287</v>
      </c>
      <c r="F21" s="29">
        <v>1</v>
      </c>
      <c r="G21" s="121"/>
      <c r="H21" s="123">
        <v>0.25</v>
      </c>
      <c r="I21" s="29">
        <v>0.25</v>
      </c>
      <c r="J21" s="30">
        <v>0.25</v>
      </c>
      <c r="K21" s="29">
        <v>0</v>
      </c>
      <c r="L21" s="29">
        <v>0</v>
      </c>
      <c r="M21" s="29">
        <v>0</v>
      </c>
      <c r="N21" s="123">
        <v>0</v>
      </c>
      <c r="O21" s="29">
        <v>0</v>
      </c>
      <c r="P21" s="125">
        <v>0</v>
      </c>
      <c r="Q21" s="29">
        <v>0</v>
      </c>
      <c r="R21" s="30">
        <v>1</v>
      </c>
      <c r="S21" s="29">
        <v>0.25</v>
      </c>
      <c r="T21" s="121"/>
      <c r="U21" s="138" t="s">
        <v>283</v>
      </c>
    </row>
    <row r="22" spans="1:21" ht="23.25" customHeight="1">
      <c r="A22" s="121" t="s">
        <v>329</v>
      </c>
      <c r="B22" s="121"/>
      <c r="C22" s="121"/>
      <c r="D22" s="121"/>
      <c r="E22" s="122"/>
      <c r="F22" s="29">
        <v>4</v>
      </c>
      <c r="G22" s="121"/>
      <c r="H22" s="123">
        <v>0.8</v>
      </c>
      <c r="I22" s="29">
        <v>0.8</v>
      </c>
      <c r="J22" s="30">
        <v>0.8</v>
      </c>
      <c r="K22" s="29">
        <v>0</v>
      </c>
      <c r="L22" s="29">
        <v>0</v>
      </c>
      <c r="M22" s="29">
        <v>0</v>
      </c>
      <c r="N22" s="123">
        <v>0</v>
      </c>
      <c r="O22" s="29">
        <v>0</v>
      </c>
      <c r="P22" s="125">
        <v>0</v>
      </c>
      <c r="Q22" s="29">
        <v>0</v>
      </c>
      <c r="R22" s="30">
        <v>4</v>
      </c>
      <c r="S22" s="29">
        <v>0.8</v>
      </c>
      <c r="T22" s="121"/>
      <c r="U22" s="138" t="s">
        <v>283</v>
      </c>
    </row>
    <row r="23" spans="1:21" ht="23.25" customHeight="1">
      <c r="A23" s="121" t="s">
        <v>488</v>
      </c>
      <c r="B23" s="121" t="s">
        <v>320</v>
      </c>
      <c r="C23" s="121" t="s">
        <v>375</v>
      </c>
      <c r="D23" s="121"/>
      <c r="E23" s="122"/>
      <c r="F23" s="29">
        <v>2</v>
      </c>
      <c r="G23" s="121"/>
      <c r="H23" s="123">
        <v>0.3</v>
      </c>
      <c r="I23" s="29">
        <v>0.3</v>
      </c>
      <c r="J23" s="30">
        <v>0.3</v>
      </c>
      <c r="K23" s="29">
        <v>0</v>
      </c>
      <c r="L23" s="29">
        <v>0</v>
      </c>
      <c r="M23" s="29">
        <v>0</v>
      </c>
      <c r="N23" s="123">
        <v>0</v>
      </c>
      <c r="O23" s="29">
        <v>0</v>
      </c>
      <c r="P23" s="125">
        <v>0</v>
      </c>
      <c r="Q23" s="29">
        <v>0</v>
      </c>
      <c r="R23" s="30">
        <v>2</v>
      </c>
      <c r="S23" s="29">
        <v>0.3</v>
      </c>
      <c r="T23" s="121"/>
      <c r="U23" s="138" t="s">
        <v>283</v>
      </c>
    </row>
    <row r="24" spans="1:21" ht="23.25" customHeight="1">
      <c r="A24" s="121" t="s">
        <v>488</v>
      </c>
      <c r="B24" s="121" t="s">
        <v>472</v>
      </c>
      <c r="C24" s="121" t="s">
        <v>316</v>
      </c>
      <c r="D24" s="121"/>
      <c r="E24" s="122"/>
      <c r="F24" s="29">
        <v>1</v>
      </c>
      <c r="G24" s="121"/>
      <c r="H24" s="123">
        <v>0.3</v>
      </c>
      <c r="I24" s="29">
        <v>0.3</v>
      </c>
      <c r="J24" s="30">
        <v>0.3</v>
      </c>
      <c r="K24" s="29">
        <v>0</v>
      </c>
      <c r="L24" s="29">
        <v>0</v>
      </c>
      <c r="M24" s="29">
        <v>0</v>
      </c>
      <c r="N24" s="123">
        <v>0</v>
      </c>
      <c r="O24" s="29">
        <v>0</v>
      </c>
      <c r="P24" s="125">
        <v>0</v>
      </c>
      <c r="Q24" s="29">
        <v>0</v>
      </c>
      <c r="R24" s="30">
        <v>1</v>
      </c>
      <c r="S24" s="29">
        <v>0.3</v>
      </c>
      <c r="T24" s="121"/>
      <c r="U24" s="138" t="s">
        <v>283</v>
      </c>
    </row>
    <row r="25" spans="1:21" ht="23.25" customHeight="1">
      <c r="A25" s="121" t="s">
        <v>488</v>
      </c>
      <c r="B25" s="121" t="s">
        <v>318</v>
      </c>
      <c r="C25" s="121" t="s">
        <v>318</v>
      </c>
      <c r="D25" s="121"/>
      <c r="E25" s="122"/>
      <c r="F25" s="29">
        <v>1</v>
      </c>
      <c r="G25" s="121"/>
      <c r="H25" s="123">
        <v>0.2</v>
      </c>
      <c r="I25" s="29">
        <v>0.2</v>
      </c>
      <c r="J25" s="30">
        <v>0.2</v>
      </c>
      <c r="K25" s="29">
        <v>0</v>
      </c>
      <c r="L25" s="29">
        <v>0</v>
      </c>
      <c r="M25" s="29">
        <v>0</v>
      </c>
      <c r="N25" s="123">
        <v>0</v>
      </c>
      <c r="O25" s="29">
        <v>0</v>
      </c>
      <c r="P25" s="125">
        <v>0</v>
      </c>
      <c r="Q25" s="29">
        <v>0</v>
      </c>
      <c r="R25" s="30">
        <v>1</v>
      </c>
      <c r="S25" s="29">
        <v>0.2</v>
      </c>
      <c r="T25" s="121"/>
      <c r="U25" s="138" t="s">
        <v>283</v>
      </c>
    </row>
    <row r="26" spans="1:21" ht="23.25" customHeight="1">
      <c r="A26" s="121" t="s">
        <v>332</v>
      </c>
      <c r="B26" s="121"/>
      <c r="C26" s="121"/>
      <c r="D26" s="121"/>
      <c r="E26" s="122"/>
      <c r="F26" s="29">
        <v>1</v>
      </c>
      <c r="G26" s="121"/>
      <c r="H26" s="123">
        <v>0.5</v>
      </c>
      <c r="I26" s="29">
        <v>0.5</v>
      </c>
      <c r="J26" s="30">
        <v>0.5</v>
      </c>
      <c r="K26" s="29">
        <v>0</v>
      </c>
      <c r="L26" s="29">
        <v>0</v>
      </c>
      <c r="M26" s="29">
        <v>0</v>
      </c>
      <c r="N26" s="123">
        <v>0</v>
      </c>
      <c r="O26" s="29">
        <v>0</v>
      </c>
      <c r="P26" s="125">
        <v>0</v>
      </c>
      <c r="Q26" s="29">
        <v>0</v>
      </c>
      <c r="R26" s="30">
        <v>1</v>
      </c>
      <c r="S26" s="29">
        <v>0.5</v>
      </c>
      <c r="T26" s="121"/>
      <c r="U26" s="138" t="s">
        <v>283</v>
      </c>
    </row>
    <row r="27" spans="1:21" ht="23.25" customHeight="1">
      <c r="A27" s="121" t="s">
        <v>489</v>
      </c>
      <c r="B27" s="121" t="s">
        <v>475</v>
      </c>
      <c r="C27" s="121" t="s">
        <v>456</v>
      </c>
      <c r="D27" s="121" t="s">
        <v>490</v>
      </c>
      <c r="E27" s="122" t="s">
        <v>287</v>
      </c>
      <c r="F27" s="29">
        <v>1</v>
      </c>
      <c r="G27" s="121" t="s">
        <v>491</v>
      </c>
      <c r="H27" s="123">
        <v>0.5</v>
      </c>
      <c r="I27" s="29">
        <v>0.5</v>
      </c>
      <c r="J27" s="30">
        <v>0.5</v>
      </c>
      <c r="K27" s="29">
        <v>0</v>
      </c>
      <c r="L27" s="29">
        <v>0</v>
      </c>
      <c r="M27" s="29">
        <v>0</v>
      </c>
      <c r="N27" s="123">
        <v>0</v>
      </c>
      <c r="O27" s="29">
        <v>0</v>
      </c>
      <c r="P27" s="125">
        <v>0</v>
      </c>
      <c r="Q27" s="29">
        <v>0</v>
      </c>
      <c r="R27" s="30">
        <v>1</v>
      </c>
      <c r="S27" s="29">
        <v>0.5</v>
      </c>
      <c r="T27" s="121"/>
      <c r="U27" s="138" t="s">
        <v>283</v>
      </c>
    </row>
    <row r="28" spans="1:21" ht="23.25" customHeight="1">
      <c r="A28" s="121" t="s">
        <v>335</v>
      </c>
      <c r="B28" s="121"/>
      <c r="C28" s="121"/>
      <c r="D28" s="121"/>
      <c r="E28" s="122"/>
      <c r="F28" s="29">
        <v>4</v>
      </c>
      <c r="G28" s="121"/>
      <c r="H28" s="123">
        <v>1.62</v>
      </c>
      <c r="I28" s="29">
        <v>1.62</v>
      </c>
      <c r="J28" s="30">
        <v>1.62</v>
      </c>
      <c r="K28" s="29">
        <v>0</v>
      </c>
      <c r="L28" s="29">
        <v>0</v>
      </c>
      <c r="M28" s="29">
        <v>0</v>
      </c>
      <c r="N28" s="123">
        <v>0</v>
      </c>
      <c r="O28" s="29">
        <v>0</v>
      </c>
      <c r="P28" s="125">
        <v>0</v>
      </c>
      <c r="Q28" s="29">
        <v>0</v>
      </c>
      <c r="R28" s="30">
        <v>4</v>
      </c>
      <c r="S28" s="29">
        <v>1.62</v>
      </c>
      <c r="T28" s="121"/>
      <c r="U28" s="138" t="s">
        <v>283</v>
      </c>
    </row>
    <row r="29" spans="1:21" ht="23.25" customHeight="1">
      <c r="A29" s="121" t="s">
        <v>492</v>
      </c>
      <c r="B29" s="121" t="s">
        <v>475</v>
      </c>
      <c r="C29" s="121" t="s">
        <v>493</v>
      </c>
      <c r="D29" s="121" t="s">
        <v>337</v>
      </c>
      <c r="E29" s="122" t="s">
        <v>287</v>
      </c>
      <c r="F29" s="29">
        <v>1</v>
      </c>
      <c r="G29" s="121" t="s">
        <v>494</v>
      </c>
      <c r="H29" s="123">
        <v>0.52</v>
      </c>
      <c r="I29" s="29">
        <v>0.52</v>
      </c>
      <c r="J29" s="30">
        <v>0.52</v>
      </c>
      <c r="K29" s="29">
        <v>0</v>
      </c>
      <c r="L29" s="29">
        <v>0</v>
      </c>
      <c r="M29" s="29">
        <v>0</v>
      </c>
      <c r="N29" s="123">
        <v>0</v>
      </c>
      <c r="O29" s="29">
        <v>0</v>
      </c>
      <c r="P29" s="125">
        <v>0</v>
      </c>
      <c r="Q29" s="29">
        <v>0</v>
      </c>
      <c r="R29" s="30">
        <v>1</v>
      </c>
      <c r="S29" s="29">
        <v>0.52</v>
      </c>
      <c r="T29" s="121"/>
      <c r="U29" s="138" t="s">
        <v>204</v>
      </c>
    </row>
    <row r="30" spans="1:21" ht="23.25" customHeight="1">
      <c r="A30" s="121" t="s">
        <v>492</v>
      </c>
      <c r="B30" s="121" t="s">
        <v>475</v>
      </c>
      <c r="C30" s="121" t="s">
        <v>495</v>
      </c>
      <c r="D30" s="121" t="s">
        <v>337</v>
      </c>
      <c r="E30" s="122" t="s">
        <v>287</v>
      </c>
      <c r="F30" s="29">
        <v>1</v>
      </c>
      <c r="G30" s="121" t="s">
        <v>494</v>
      </c>
      <c r="H30" s="123">
        <v>0.5</v>
      </c>
      <c r="I30" s="29">
        <v>0.5</v>
      </c>
      <c r="J30" s="30">
        <v>0.5</v>
      </c>
      <c r="K30" s="29">
        <v>0</v>
      </c>
      <c r="L30" s="29">
        <v>0</v>
      </c>
      <c r="M30" s="29">
        <v>0</v>
      </c>
      <c r="N30" s="123">
        <v>0</v>
      </c>
      <c r="O30" s="29">
        <v>0</v>
      </c>
      <c r="P30" s="125">
        <v>0</v>
      </c>
      <c r="Q30" s="29">
        <v>0</v>
      </c>
      <c r="R30" s="30">
        <v>1</v>
      </c>
      <c r="S30" s="29">
        <v>0.5</v>
      </c>
      <c r="T30" s="121"/>
      <c r="U30" s="138" t="s">
        <v>204</v>
      </c>
    </row>
    <row r="31" spans="1:21" ht="23.25" customHeight="1">
      <c r="A31" s="121" t="s">
        <v>492</v>
      </c>
      <c r="B31" s="121" t="s">
        <v>320</v>
      </c>
      <c r="C31" s="121" t="s">
        <v>320</v>
      </c>
      <c r="D31" s="121" t="s">
        <v>496</v>
      </c>
      <c r="E31" s="122" t="s">
        <v>287</v>
      </c>
      <c r="F31" s="29">
        <v>1</v>
      </c>
      <c r="G31" s="121" t="s">
        <v>494</v>
      </c>
      <c r="H31" s="123">
        <v>0.2</v>
      </c>
      <c r="I31" s="29">
        <v>0.2</v>
      </c>
      <c r="J31" s="30">
        <v>0.2</v>
      </c>
      <c r="K31" s="29">
        <v>0</v>
      </c>
      <c r="L31" s="29">
        <v>0</v>
      </c>
      <c r="M31" s="29">
        <v>0</v>
      </c>
      <c r="N31" s="123">
        <v>0</v>
      </c>
      <c r="O31" s="29">
        <v>0</v>
      </c>
      <c r="P31" s="125">
        <v>0</v>
      </c>
      <c r="Q31" s="29">
        <v>0</v>
      </c>
      <c r="R31" s="30">
        <v>1</v>
      </c>
      <c r="S31" s="29">
        <v>0.2</v>
      </c>
      <c r="T31" s="121"/>
      <c r="U31" s="138" t="s">
        <v>204</v>
      </c>
    </row>
    <row r="32" spans="1:21" ht="23.25" customHeight="1">
      <c r="A32" s="121" t="s">
        <v>492</v>
      </c>
      <c r="B32" s="121" t="s">
        <v>318</v>
      </c>
      <c r="C32" s="121" t="s">
        <v>318</v>
      </c>
      <c r="D32" s="121" t="s">
        <v>341</v>
      </c>
      <c r="E32" s="122" t="s">
        <v>287</v>
      </c>
      <c r="F32" s="29">
        <v>1</v>
      </c>
      <c r="G32" s="121" t="s">
        <v>497</v>
      </c>
      <c r="H32" s="123">
        <v>0.4</v>
      </c>
      <c r="I32" s="29">
        <v>0.4</v>
      </c>
      <c r="J32" s="30">
        <v>0.4</v>
      </c>
      <c r="K32" s="29">
        <v>0</v>
      </c>
      <c r="L32" s="29">
        <v>0</v>
      </c>
      <c r="M32" s="29">
        <v>0</v>
      </c>
      <c r="N32" s="123">
        <v>0</v>
      </c>
      <c r="O32" s="29">
        <v>0</v>
      </c>
      <c r="P32" s="125">
        <v>0</v>
      </c>
      <c r="Q32" s="29">
        <v>0</v>
      </c>
      <c r="R32" s="30">
        <v>1</v>
      </c>
      <c r="S32" s="29">
        <v>0.4</v>
      </c>
      <c r="T32" s="121"/>
      <c r="U32" s="138" t="s">
        <v>204</v>
      </c>
    </row>
    <row r="33" spans="1:21" ht="23.25" customHeight="1">
      <c r="A33" s="121" t="s">
        <v>343</v>
      </c>
      <c r="B33" s="121"/>
      <c r="C33" s="121"/>
      <c r="D33" s="121"/>
      <c r="E33" s="122"/>
      <c r="F33" s="29">
        <v>16</v>
      </c>
      <c r="G33" s="121"/>
      <c r="H33" s="123">
        <v>3.08</v>
      </c>
      <c r="I33" s="29">
        <v>3.08</v>
      </c>
      <c r="J33" s="30">
        <v>3.08</v>
      </c>
      <c r="K33" s="29">
        <v>0</v>
      </c>
      <c r="L33" s="29">
        <v>0</v>
      </c>
      <c r="M33" s="29">
        <v>0</v>
      </c>
      <c r="N33" s="123">
        <v>0</v>
      </c>
      <c r="O33" s="29">
        <v>0</v>
      </c>
      <c r="P33" s="125">
        <v>0</v>
      </c>
      <c r="Q33" s="29">
        <v>0</v>
      </c>
      <c r="R33" s="30">
        <v>14.2</v>
      </c>
      <c r="S33" s="29">
        <v>3.08</v>
      </c>
      <c r="T33" s="121"/>
      <c r="U33" s="138" t="s">
        <v>283</v>
      </c>
    </row>
    <row r="34" spans="1:21" ht="23.25" customHeight="1">
      <c r="A34" s="121" t="s">
        <v>498</v>
      </c>
      <c r="B34" s="121" t="s">
        <v>475</v>
      </c>
      <c r="C34" s="121" t="s">
        <v>499</v>
      </c>
      <c r="D34" s="121" t="s">
        <v>500</v>
      </c>
      <c r="E34" s="122" t="s">
        <v>287</v>
      </c>
      <c r="F34" s="29">
        <v>1</v>
      </c>
      <c r="G34" s="121" t="s">
        <v>501</v>
      </c>
      <c r="H34" s="123">
        <v>0.7</v>
      </c>
      <c r="I34" s="29">
        <v>0.7</v>
      </c>
      <c r="J34" s="30">
        <v>0.7</v>
      </c>
      <c r="K34" s="29">
        <v>0</v>
      </c>
      <c r="L34" s="29">
        <v>0</v>
      </c>
      <c r="M34" s="29">
        <v>0</v>
      </c>
      <c r="N34" s="123">
        <v>0</v>
      </c>
      <c r="O34" s="29">
        <v>0</v>
      </c>
      <c r="P34" s="125">
        <v>0</v>
      </c>
      <c r="Q34" s="29">
        <v>0</v>
      </c>
      <c r="R34" s="30">
        <v>1</v>
      </c>
      <c r="S34" s="29">
        <v>0.7</v>
      </c>
      <c r="T34" s="121"/>
      <c r="U34" s="138" t="s">
        <v>502</v>
      </c>
    </row>
    <row r="35" spans="1:21" ht="23.25" customHeight="1">
      <c r="A35" s="121" t="s">
        <v>498</v>
      </c>
      <c r="B35" s="121" t="s">
        <v>475</v>
      </c>
      <c r="C35" s="121" t="s">
        <v>336</v>
      </c>
      <c r="D35" s="121" t="s">
        <v>503</v>
      </c>
      <c r="E35" s="122" t="s">
        <v>287</v>
      </c>
      <c r="F35" s="29">
        <v>1</v>
      </c>
      <c r="G35" s="121" t="s">
        <v>504</v>
      </c>
      <c r="H35" s="123">
        <v>0.5</v>
      </c>
      <c r="I35" s="29">
        <v>0.5</v>
      </c>
      <c r="J35" s="30">
        <v>0.5</v>
      </c>
      <c r="K35" s="29">
        <v>0</v>
      </c>
      <c r="L35" s="29">
        <v>0</v>
      </c>
      <c r="M35" s="29">
        <v>0</v>
      </c>
      <c r="N35" s="123">
        <v>0</v>
      </c>
      <c r="O35" s="29">
        <v>0</v>
      </c>
      <c r="P35" s="125">
        <v>0</v>
      </c>
      <c r="Q35" s="29">
        <v>0</v>
      </c>
      <c r="R35" s="30">
        <v>1</v>
      </c>
      <c r="S35" s="29">
        <v>0.5</v>
      </c>
      <c r="T35" s="121"/>
      <c r="U35" s="138" t="s">
        <v>502</v>
      </c>
    </row>
    <row r="36" spans="1:21" ht="23.25" customHeight="1">
      <c r="A36" s="121" t="s">
        <v>498</v>
      </c>
      <c r="B36" s="121" t="s">
        <v>353</v>
      </c>
      <c r="C36" s="121" t="s">
        <v>353</v>
      </c>
      <c r="D36" s="121" t="s">
        <v>505</v>
      </c>
      <c r="E36" s="122" t="s">
        <v>287</v>
      </c>
      <c r="F36" s="29">
        <v>1</v>
      </c>
      <c r="G36" s="121" t="s">
        <v>506</v>
      </c>
      <c r="H36" s="123">
        <v>0.19</v>
      </c>
      <c r="I36" s="29">
        <v>0.19</v>
      </c>
      <c r="J36" s="30">
        <v>0.19</v>
      </c>
      <c r="K36" s="29">
        <v>0</v>
      </c>
      <c r="L36" s="29">
        <v>0</v>
      </c>
      <c r="M36" s="29">
        <v>0</v>
      </c>
      <c r="N36" s="123">
        <v>0</v>
      </c>
      <c r="O36" s="29">
        <v>0</v>
      </c>
      <c r="P36" s="125">
        <v>0</v>
      </c>
      <c r="Q36" s="29">
        <v>0</v>
      </c>
      <c r="R36" s="30">
        <v>1</v>
      </c>
      <c r="S36" s="29">
        <v>0.19</v>
      </c>
      <c r="T36" s="121"/>
      <c r="U36" s="138" t="s">
        <v>502</v>
      </c>
    </row>
    <row r="37" spans="1:21" ht="23.25" customHeight="1">
      <c r="A37" s="121" t="s">
        <v>498</v>
      </c>
      <c r="B37" s="121" t="s">
        <v>507</v>
      </c>
      <c r="C37" s="121" t="s">
        <v>345</v>
      </c>
      <c r="D37" s="121"/>
      <c r="E37" s="122" t="s">
        <v>302</v>
      </c>
      <c r="F37" s="29">
        <v>2</v>
      </c>
      <c r="G37" s="121" t="s">
        <v>508</v>
      </c>
      <c r="H37" s="123">
        <v>0.34</v>
      </c>
      <c r="I37" s="29">
        <v>0.34</v>
      </c>
      <c r="J37" s="30">
        <v>0.34</v>
      </c>
      <c r="K37" s="29">
        <v>0</v>
      </c>
      <c r="L37" s="29">
        <v>0</v>
      </c>
      <c r="M37" s="29">
        <v>0</v>
      </c>
      <c r="N37" s="123">
        <v>0</v>
      </c>
      <c r="O37" s="29">
        <v>0</v>
      </c>
      <c r="P37" s="125">
        <v>0</v>
      </c>
      <c r="Q37" s="29">
        <v>0</v>
      </c>
      <c r="R37" s="30">
        <v>2</v>
      </c>
      <c r="S37" s="29">
        <v>0.34</v>
      </c>
      <c r="T37" s="121"/>
      <c r="U37" s="138" t="s">
        <v>502</v>
      </c>
    </row>
    <row r="38" spans="1:21" ht="23.25" customHeight="1">
      <c r="A38" s="121" t="s">
        <v>498</v>
      </c>
      <c r="B38" s="121" t="s">
        <v>507</v>
      </c>
      <c r="C38" s="121" t="s">
        <v>348</v>
      </c>
      <c r="D38" s="121"/>
      <c r="E38" s="122" t="s">
        <v>349</v>
      </c>
      <c r="F38" s="29">
        <v>1</v>
      </c>
      <c r="G38" s="121" t="s">
        <v>508</v>
      </c>
      <c r="H38" s="123">
        <v>0.18</v>
      </c>
      <c r="I38" s="29">
        <v>0.18</v>
      </c>
      <c r="J38" s="30">
        <v>0.18</v>
      </c>
      <c r="K38" s="29">
        <v>0</v>
      </c>
      <c r="L38" s="29">
        <v>0</v>
      </c>
      <c r="M38" s="29">
        <v>0</v>
      </c>
      <c r="N38" s="123">
        <v>0</v>
      </c>
      <c r="O38" s="29">
        <v>0</v>
      </c>
      <c r="P38" s="125">
        <v>0</v>
      </c>
      <c r="Q38" s="29">
        <v>0</v>
      </c>
      <c r="R38" s="30">
        <v>1</v>
      </c>
      <c r="S38" s="29">
        <v>0.18</v>
      </c>
      <c r="T38" s="121"/>
      <c r="U38" s="138" t="s">
        <v>502</v>
      </c>
    </row>
    <row r="39" spans="1:21" ht="23.25" customHeight="1">
      <c r="A39" s="121" t="s">
        <v>498</v>
      </c>
      <c r="B39" s="121" t="s">
        <v>507</v>
      </c>
      <c r="C39" s="121" t="s">
        <v>347</v>
      </c>
      <c r="D39" s="121"/>
      <c r="E39" s="122" t="s">
        <v>302</v>
      </c>
      <c r="F39" s="29">
        <v>4</v>
      </c>
      <c r="G39" s="121" t="s">
        <v>508</v>
      </c>
      <c r="H39" s="123">
        <v>0.4</v>
      </c>
      <c r="I39" s="29">
        <v>0.4</v>
      </c>
      <c r="J39" s="30">
        <v>0.4</v>
      </c>
      <c r="K39" s="29">
        <v>0</v>
      </c>
      <c r="L39" s="29">
        <v>0</v>
      </c>
      <c r="M39" s="29">
        <v>0</v>
      </c>
      <c r="N39" s="123">
        <v>0</v>
      </c>
      <c r="O39" s="29">
        <v>0</v>
      </c>
      <c r="P39" s="125">
        <v>0</v>
      </c>
      <c r="Q39" s="29">
        <v>0</v>
      </c>
      <c r="R39" s="30">
        <v>4</v>
      </c>
      <c r="S39" s="29">
        <v>0.4</v>
      </c>
      <c r="T39" s="121"/>
      <c r="U39" s="138" t="s">
        <v>502</v>
      </c>
    </row>
    <row r="40" spans="1:21" ht="23.25" customHeight="1">
      <c r="A40" s="121" t="s">
        <v>498</v>
      </c>
      <c r="B40" s="121" t="s">
        <v>507</v>
      </c>
      <c r="C40" s="121" t="s">
        <v>350</v>
      </c>
      <c r="D40" s="121"/>
      <c r="E40" s="122" t="s">
        <v>430</v>
      </c>
      <c r="F40" s="29">
        <v>3</v>
      </c>
      <c r="G40" s="121" t="s">
        <v>508</v>
      </c>
      <c r="H40" s="123">
        <v>0.3</v>
      </c>
      <c r="I40" s="29">
        <v>0.3</v>
      </c>
      <c r="J40" s="30">
        <v>0.3</v>
      </c>
      <c r="K40" s="29">
        <v>0</v>
      </c>
      <c r="L40" s="29">
        <v>0</v>
      </c>
      <c r="M40" s="29">
        <v>0</v>
      </c>
      <c r="N40" s="123">
        <v>0</v>
      </c>
      <c r="O40" s="29">
        <v>0</v>
      </c>
      <c r="P40" s="125">
        <v>0</v>
      </c>
      <c r="Q40" s="29">
        <v>0</v>
      </c>
      <c r="R40" s="30">
        <v>3</v>
      </c>
      <c r="S40" s="29">
        <v>0.3</v>
      </c>
      <c r="T40" s="121"/>
      <c r="U40" s="138" t="s">
        <v>502</v>
      </c>
    </row>
    <row r="41" spans="1:21" ht="23.25" customHeight="1">
      <c r="A41" s="121" t="s">
        <v>498</v>
      </c>
      <c r="B41" s="121" t="s">
        <v>318</v>
      </c>
      <c r="C41" s="121" t="s">
        <v>344</v>
      </c>
      <c r="D41" s="121" t="s">
        <v>509</v>
      </c>
      <c r="E41" s="122" t="s">
        <v>287</v>
      </c>
      <c r="F41" s="29">
        <v>1</v>
      </c>
      <c r="G41" s="121" t="s">
        <v>510</v>
      </c>
      <c r="H41" s="123">
        <v>0.36</v>
      </c>
      <c r="I41" s="29">
        <v>0.36</v>
      </c>
      <c r="J41" s="30">
        <v>0.36</v>
      </c>
      <c r="K41" s="29">
        <v>0</v>
      </c>
      <c r="L41" s="29">
        <v>0</v>
      </c>
      <c r="M41" s="29">
        <v>0</v>
      </c>
      <c r="N41" s="123">
        <v>0</v>
      </c>
      <c r="O41" s="29">
        <v>0</v>
      </c>
      <c r="P41" s="125">
        <v>0</v>
      </c>
      <c r="Q41" s="29">
        <v>0</v>
      </c>
      <c r="R41" s="30">
        <v>1</v>
      </c>
      <c r="S41" s="29">
        <v>0.36</v>
      </c>
      <c r="T41" s="121"/>
      <c r="U41" s="138" t="s">
        <v>502</v>
      </c>
    </row>
    <row r="42" spans="1:21" ht="23.25" customHeight="1">
      <c r="A42" s="121" t="s">
        <v>498</v>
      </c>
      <c r="B42" s="121" t="s">
        <v>440</v>
      </c>
      <c r="C42" s="121" t="s">
        <v>356</v>
      </c>
      <c r="D42" s="121" t="s">
        <v>511</v>
      </c>
      <c r="E42" s="122" t="s">
        <v>357</v>
      </c>
      <c r="F42" s="29">
        <v>2</v>
      </c>
      <c r="G42" s="121" t="s">
        <v>512</v>
      </c>
      <c r="H42" s="123">
        <v>0.11</v>
      </c>
      <c r="I42" s="29">
        <v>0.11</v>
      </c>
      <c r="J42" s="30">
        <v>0.11</v>
      </c>
      <c r="K42" s="29">
        <v>0</v>
      </c>
      <c r="L42" s="29">
        <v>0</v>
      </c>
      <c r="M42" s="29">
        <v>0</v>
      </c>
      <c r="N42" s="123">
        <v>0</v>
      </c>
      <c r="O42" s="29">
        <v>0</v>
      </c>
      <c r="P42" s="125">
        <v>0</v>
      </c>
      <c r="Q42" s="29">
        <v>0</v>
      </c>
      <c r="R42" s="30">
        <v>0.2</v>
      </c>
      <c r="S42" s="29">
        <v>0.11</v>
      </c>
      <c r="T42" s="121"/>
      <c r="U42" s="138" t="s">
        <v>502</v>
      </c>
    </row>
    <row r="43" spans="1:21" ht="23.25" customHeight="1">
      <c r="A43" s="121" t="s">
        <v>358</v>
      </c>
      <c r="B43" s="121"/>
      <c r="C43" s="121"/>
      <c r="D43" s="121"/>
      <c r="E43" s="122"/>
      <c r="F43" s="29">
        <v>233</v>
      </c>
      <c r="G43" s="121"/>
      <c r="H43" s="123">
        <v>4.52</v>
      </c>
      <c r="I43" s="29">
        <v>4.52</v>
      </c>
      <c r="J43" s="30">
        <v>4.52</v>
      </c>
      <c r="K43" s="29">
        <v>0</v>
      </c>
      <c r="L43" s="29">
        <v>0</v>
      </c>
      <c r="M43" s="29">
        <v>0</v>
      </c>
      <c r="N43" s="123">
        <v>0</v>
      </c>
      <c r="O43" s="29">
        <v>0</v>
      </c>
      <c r="P43" s="125">
        <v>0</v>
      </c>
      <c r="Q43" s="29">
        <v>0</v>
      </c>
      <c r="R43" s="30">
        <v>233</v>
      </c>
      <c r="S43" s="29">
        <v>4.52</v>
      </c>
      <c r="T43" s="121"/>
      <c r="U43" s="138" t="s">
        <v>283</v>
      </c>
    </row>
    <row r="44" spans="1:21" ht="23.25" customHeight="1">
      <c r="A44" s="121" t="s">
        <v>513</v>
      </c>
      <c r="B44" s="121" t="s">
        <v>475</v>
      </c>
      <c r="C44" s="121" t="s">
        <v>339</v>
      </c>
      <c r="D44" s="121"/>
      <c r="E44" s="122" t="s">
        <v>287</v>
      </c>
      <c r="F44" s="29">
        <v>1</v>
      </c>
      <c r="G44" s="121" t="s">
        <v>514</v>
      </c>
      <c r="H44" s="123">
        <v>0.7</v>
      </c>
      <c r="I44" s="29">
        <v>0.7</v>
      </c>
      <c r="J44" s="30">
        <v>0.7</v>
      </c>
      <c r="K44" s="29">
        <v>0</v>
      </c>
      <c r="L44" s="29">
        <v>0</v>
      </c>
      <c r="M44" s="29">
        <v>0</v>
      </c>
      <c r="N44" s="123">
        <v>0</v>
      </c>
      <c r="O44" s="29">
        <v>0</v>
      </c>
      <c r="P44" s="125">
        <v>0</v>
      </c>
      <c r="Q44" s="29">
        <v>0</v>
      </c>
      <c r="R44" s="30">
        <v>1</v>
      </c>
      <c r="S44" s="29">
        <v>0.7</v>
      </c>
      <c r="T44" s="121"/>
      <c r="U44" s="138" t="s">
        <v>283</v>
      </c>
    </row>
    <row r="45" spans="1:21" ht="23.25" customHeight="1">
      <c r="A45" s="121" t="s">
        <v>513</v>
      </c>
      <c r="B45" s="121" t="s">
        <v>320</v>
      </c>
      <c r="C45" s="121" t="s">
        <v>515</v>
      </c>
      <c r="D45" s="121" t="s">
        <v>516</v>
      </c>
      <c r="E45" s="122" t="s">
        <v>287</v>
      </c>
      <c r="F45" s="29">
        <v>1</v>
      </c>
      <c r="G45" s="121" t="s">
        <v>514</v>
      </c>
      <c r="H45" s="123">
        <v>0.2</v>
      </c>
      <c r="I45" s="29">
        <v>0.2</v>
      </c>
      <c r="J45" s="30">
        <v>0.2</v>
      </c>
      <c r="K45" s="29">
        <v>0</v>
      </c>
      <c r="L45" s="29">
        <v>0</v>
      </c>
      <c r="M45" s="29">
        <v>0</v>
      </c>
      <c r="N45" s="123">
        <v>0</v>
      </c>
      <c r="O45" s="29">
        <v>0</v>
      </c>
      <c r="P45" s="125">
        <v>0</v>
      </c>
      <c r="Q45" s="29">
        <v>0</v>
      </c>
      <c r="R45" s="30">
        <v>1</v>
      </c>
      <c r="S45" s="29">
        <v>0.2</v>
      </c>
      <c r="T45" s="121"/>
      <c r="U45" s="138" t="s">
        <v>283</v>
      </c>
    </row>
    <row r="46" spans="1:21" ht="23.25" customHeight="1">
      <c r="A46" s="121" t="s">
        <v>513</v>
      </c>
      <c r="B46" s="121" t="s">
        <v>472</v>
      </c>
      <c r="C46" s="121" t="s">
        <v>366</v>
      </c>
      <c r="D46" s="121" t="s">
        <v>367</v>
      </c>
      <c r="E46" s="122" t="s">
        <v>349</v>
      </c>
      <c r="F46" s="29">
        <v>150</v>
      </c>
      <c r="G46" s="121" t="s">
        <v>514</v>
      </c>
      <c r="H46" s="123">
        <v>1.5</v>
      </c>
      <c r="I46" s="29">
        <v>1.5</v>
      </c>
      <c r="J46" s="30">
        <v>1.5</v>
      </c>
      <c r="K46" s="29">
        <v>0</v>
      </c>
      <c r="L46" s="29">
        <v>0</v>
      </c>
      <c r="M46" s="29">
        <v>0</v>
      </c>
      <c r="N46" s="123">
        <v>0</v>
      </c>
      <c r="O46" s="29">
        <v>0</v>
      </c>
      <c r="P46" s="125">
        <v>0</v>
      </c>
      <c r="Q46" s="29">
        <v>0</v>
      </c>
      <c r="R46" s="30">
        <v>150</v>
      </c>
      <c r="S46" s="29">
        <v>1.5</v>
      </c>
      <c r="T46" s="121"/>
      <c r="U46" s="138" t="s">
        <v>283</v>
      </c>
    </row>
    <row r="47" spans="1:21" ht="23.25" customHeight="1">
      <c r="A47" s="121" t="s">
        <v>513</v>
      </c>
      <c r="B47" s="121" t="s">
        <v>472</v>
      </c>
      <c r="C47" s="121" t="s">
        <v>359</v>
      </c>
      <c r="D47" s="121"/>
      <c r="E47" s="122" t="s">
        <v>287</v>
      </c>
      <c r="F47" s="29">
        <v>1</v>
      </c>
      <c r="G47" s="121" t="s">
        <v>514</v>
      </c>
      <c r="H47" s="123">
        <v>0.12</v>
      </c>
      <c r="I47" s="29">
        <v>0.12</v>
      </c>
      <c r="J47" s="30">
        <v>0.12</v>
      </c>
      <c r="K47" s="29">
        <v>0</v>
      </c>
      <c r="L47" s="29">
        <v>0</v>
      </c>
      <c r="M47" s="29">
        <v>0</v>
      </c>
      <c r="N47" s="123">
        <v>0</v>
      </c>
      <c r="O47" s="29">
        <v>0</v>
      </c>
      <c r="P47" s="125">
        <v>0</v>
      </c>
      <c r="Q47" s="29">
        <v>0</v>
      </c>
      <c r="R47" s="30">
        <v>1</v>
      </c>
      <c r="S47" s="29">
        <v>0.12</v>
      </c>
      <c r="T47" s="121"/>
      <c r="U47" s="138" t="s">
        <v>283</v>
      </c>
    </row>
    <row r="48" spans="1:21" ht="23.25" customHeight="1">
      <c r="A48" s="121" t="s">
        <v>513</v>
      </c>
      <c r="B48" s="121" t="s">
        <v>473</v>
      </c>
      <c r="C48" s="121" t="s">
        <v>363</v>
      </c>
      <c r="D48" s="121"/>
      <c r="E48" s="122" t="s">
        <v>365</v>
      </c>
      <c r="F48" s="29">
        <v>80</v>
      </c>
      <c r="G48" s="121" t="s">
        <v>514</v>
      </c>
      <c r="H48" s="123">
        <v>2</v>
      </c>
      <c r="I48" s="29">
        <v>2</v>
      </c>
      <c r="J48" s="30">
        <v>2</v>
      </c>
      <c r="K48" s="29">
        <v>0</v>
      </c>
      <c r="L48" s="29">
        <v>0</v>
      </c>
      <c r="M48" s="29">
        <v>0</v>
      </c>
      <c r="N48" s="123">
        <v>0</v>
      </c>
      <c r="O48" s="29">
        <v>0</v>
      </c>
      <c r="P48" s="125">
        <v>0</v>
      </c>
      <c r="Q48" s="29">
        <v>0</v>
      </c>
      <c r="R48" s="30">
        <v>80</v>
      </c>
      <c r="S48" s="29">
        <v>2</v>
      </c>
      <c r="T48" s="121"/>
      <c r="U48" s="138" t="s">
        <v>283</v>
      </c>
    </row>
    <row r="49" spans="1:21" ht="23.25" customHeight="1">
      <c r="A49" s="121" t="s">
        <v>368</v>
      </c>
      <c r="B49" s="121"/>
      <c r="C49" s="121"/>
      <c r="D49" s="121"/>
      <c r="E49" s="122"/>
      <c r="F49" s="29">
        <v>6</v>
      </c>
      <c r="G49" s="121"/>
      <c r="H49" s="123">
        <v>2.15</v>
      </c>
      <c r="I49" s="29">
        <v>2.15</v>
      </c>
      <c r="J49" s="30">
        <v>2.15</v>
      </c>
      <c r="K49" s="29">
        <v>0</v>
      </c>
      <c r="L49" s="29">
        <v>0</v>
      </c>
      <c r="M49" s="29">
        <v>0</v>
      </c>
      <c r="N49" s="123">
        <v>0</v>
      </c>
      <c r="O49" s="29">
        <v>0</v>
      </c>
      <c r="P49" s="125">
        <v>0</v>
      </c>
      <c r="Q49" s="29">
        <v>0</v>
      </c>
      <c r="R49" s="30">
        <v>6</v>
      </c>
      <c r="S49" s="29">
        <v>2.15</v>
      </c>
      <c r="T49" s="121"/>
      <c r="U49" s="138" t="s">
        <v>283</v>
      </c>
    </row>
    <row r="50" spans="1:21" ht="23.25" customHeight="1">
      <c r="A50" s="121" t="s">
        <v>517</v>
      </c>
      <c r="B50" s="121" t="s">
        <v>475</v>
      </c>
      <c r="C50" s="121" t="s">
        <v>370</v>
      </c>
      <c r="D50" s="121"/>
      <c r="E50" s="122" t="s">
        <v>287</v>
      </c>
      <c r="F50" s="29">
        <v>3</v>
      </c>
      <c r="G50" s="121" t="s">
        <v>369</v>
      </c>
      <c r="H50" s="123">
        <v>1.5</v>
      </c>
      <c r="I50" s="29">
        <v>1.5</v>
      </c>
      <c r="J50" s="30">
        <v>1.5</v>
      </c>
      <c r="K50" s="29">
        <v>0</v>
      </c>
      <c r="L50" s="29">
        <v>0</v>
      </c>
      <c r="M50" s="29">
        <v>0</v>
      </c>
      <c r="N50" s="123">
        <v>0</v>
      </c>
      <c r="O50" s="29">
        <v>0</v>
      </c>
      <c r="P50" s="125">
        <v>0</v>
      </c>
      <c r="Q50" s="29">
        <v>0</v>
      </c>
      <c r="R50" s="30">
        <v>3</v>
      </c>
      <c r="S50" s="29">
        <v>1.5</v>
      </c>
      <c r="T50" s="121"/>
      <c r="U50" s="138"/>
    </row>
    <row r="51" spans="1:21" ht="23.25" customHeight="1">
      <c r="A51" s="121" t="s">
        <v>517</v>
      </c>
      <c r="B51" s="121" t="s">
        <v>320</v>
      </c>
      <c r="C51" s="121" t="s">
        <v>518</v>
      </c>
      <c r="D51" s="121"/>
      <c r="E51" s="122" t="s">
        <v>287</v>
      </c>
      <c r="F51" s="29">
        <v>1</v>
      </c>
      <c r="G51" s="121"/>
      <c r="H51" s="123">
        <v>0.25</v>
      </c>
      <c r="I51" s="29">
        <v>0.25</v>
      </c>
      <c r="J51" s="30">
        <v>0.25</v>
      </c>
      <c r="K51" s="29">
        <v>0</v>
      </c>
      <c r="L51" s="29">
        <v>0</v>
      </c>
      <c r="M51" s="29">
        <v>0</v>
      </c>
      <c r="N51" s="123">
        <v>0</v>
      </c>
      <c r="O51" s="29">
        <v>0</v>
      </c>
      <c r="P51" s="125">
        <v>0</v>
      </c>
      <c r="Q51" s="29">
        <v>0</v>
      </c>
      <c r="R51" s="30">
        <v>1</v>
      </c>
      <c r="S51" s="29">
        <v>0.25</v>
      </c>
      <c r="T51" s="121"/>
      <c r="U51" s="138" t="s">
        <v>519</v>
      </c>
    </row>
    <row r="52" spans="1:21" ht="23.25" customHeight="1">
      <c r="A52" s="121" t="s">
        <v>517</v>
      </c>
      <c r="B52" s="121" t="s">
        <v>507</v>
      </c>
      <c r="C52" s="121" t="s">
        <v>373</v>
      </c>
      <c r="D52" s="121"/>
      <c r="E52" s="122" t="s">
        <v>349</v>
      </c>
      <c r="F52" s="29">
        <v>2</v>
      </c>
      <c r="G52" s="121" t="s">
        <v>520</v>
      </c>
      <c r="H52" s="123">
        <v>0.4</v>
      </c>
      <c r="I52" s="29">
        <v>0.4</v>
      </c>
      <c r="J52" s="30">
        <v>0.4</v>
      </c>
      <c r="K52" s="29">
        <v>0</v>
      </c>
      <c r="L52" s="29">
        <v>0</v>
      </c>
      <c r="M52" s="29">
        <v>0</v>
      </c>
      <c r="N52" s="123">
        <v>0</v>
      </c>
      <c r="O52" s="29">
        <v>0</v>
      </c>
      <c r="P52" s="125">
        <v>0</v>
      </c>
      <c r="Q52" s="29">
        <v>0</v>
      </c>
      <c r="R52" s="30">
        <v>2</v>
      </c>
      <c r="S52" s="29">
        <v>0.4</v>
      </c>
      <c r="T52" s="121"/>
      <c r="U52" s="138" t="s">
        <v>283</v>
      </c>
    </row>
    <row r="53" spans="1:21" ht="23.25" customHeight="1">
      <c r="A53" s="121" t="s">
        <v>376</v>
      </c>
      <c r="B53" s="121"/>
      <c r="C53" s="121"/>
      <c r="D53" s="121"/>
      <c r="E53" s="122"/>
      <c r="F53" s="29">
        <v>402</v>
      </c>
      <c r="G53" s="121"/>
      <c r="H53" s="123">
        <v>246.32</v>
      </c>
      <c r="I53" s="29">
        <v>186.32</v>
      </c>
      <c r="J53" s="30">
        <v>186.32</v>
      </c>
      <c r="K53" s="29">
        <v>0</v>
      </c>
      <c r="L53" s="29">
        <v>0</v>
      </c>
      <c r="M53" s="29">
        <v>0</v>
      </c>
      <c r="N53" s="123">
        <v>0</v>
      </c>
      <c r="O53" s="29">
        <v>0</v>
      </c>
      <c r="P53" s="125">
        <v>0</v>
      </c>
      <c r="Q53" s="29">
        <v>60</v>
      </c>
      <c r="R53" s="30">
        <v>402</v>
      </c>
      <c r="S53" s="29">
        <v>246.32</v>
      </c>
      <c r="T53" s="121"/>
      <c r="U53" s="138" t="s">
        <v>283</v>
      </c>
    </row>
    <row r="54" spans="1:21" ht="23.25" customHeight="1">
      <c r="A54" s="121" t="s">
        <v>521</v>
      </c>
      <c r="B54" s="121"/>
      <c r="C54" s="121" t="s">
        <v>389</v>
      </c>
      <c r="D54" s="121"/>
      <c r="E54" s="122" t="s">
        <v>365</v>
      </c>
      <c r="F54" s="29">
        <v>1</v>
      </c>
      <c r="G54" s="121"/>
      <c r="H54" s="123">
        <v>2</v>
      </c>
      <c r="I54" s="29">
        <v>2</v>
      </c>
      <c r="J54" s="30">
        <v>2</v>
      </c>
      <c r="K54" s="29">
        <v>0</v>
      </c>
      <c r="L54" s="29">
        <v>0</v>
      </c>
      <c r="M54" s="29">
        <v>0</v>
      </c>
      <c r="N54" s="123">
        <v>0</v>
      </c>
      <c r="O54" s="29">
        <v>0</v>
      </c>
      <c r="P54" s="125">
        <v>0</v>
      </c>
      <c r="Q54" s="29">
        <v>0</v>
      </c>
      <c r="R54" s="30">
        <v>1</v>
      </c>
      <c r="S54" s="29">
        <v>2</v>
      </c>
      <c r="T54" s="121"/>
      <c r="U54" s="138" t="s">
        <v>522</v>
      </c>
    </row>
    <row r="55" spans="1:21" ht="23.25" customHeight="1">
      <c r="A55" s="121" t="s">
        <v>521</v>
      </c>
      <c r="B55" s="121"/>
      <c r="C55" s="121" t="s">
        <v>422</v>
      </c>
      <c r="D55" s="121"/>
      <c r="E55" s="122" t="s">
        <v>387</v>
      </c>
      <c r="F55" s="29">
        <v>1</v>
      </c>
      <c r="G55" s="121"/>
      <c r="H55" s="123">
        <v>3</v>
      </c>
      <c r="I55" s="29">
        <v>3</v>
      </c>
      <c r="J55" s="30">
        <v>3</v>
      </c>
      <c r="K55" s="29">
        <v>0</v>
      </c>
      <c r="L55" s="29">
        <v>0</v>
      </c>
      <c r="M55" s="29">
        <v>0</v>
      </c>
      <c r="N55" s="123">
        <v>0</v>
      </c>
      <c r="O55" s="29">
        <v>0</v>
      </c>
      <c r="P55" s="125">
        <v>0</v>
      </c>
      <c r="Q55" s="29">
        <v>0</v>
      </c>
      <c r="R55" s="30">
        <v>1</v>
      </c>
      <c r="S55" s="29">
        <v>3</v>
      </c>
      <c r="T55" s="121"/>
      <c r="U55" s="138" t="s">
        <v>522</v>
      </c>
    </row>
    <row r="56" spans="1:21" ht="30.75" customHeight="1">
      <c r="A56" s="121" t="s">
        <v>521</v>
      </c>
      <c r="B56" s="121"/>
      <c r="C56" s="121" t="s">
        <v>453</v>
      </c>
      <c r="D56" s="121"/>
      <c r="E56" s="122" t="s">
        <v>365</v>
      </c>
      <c r="F56" s="29">
        <v>1</v>
      </c>
      <c r="G56" s="121"/>
      <c r="H56" s="123">
        <v>14.5</v>
      </c>
      <c r="I56" s="29">
        <v>14.5</v>
      </c>
      <c r="J56" s="30">
        <v>14.5</v>
      </c>
      <c r="K56" s="29">
        <v>0</v>
      </c>
      <c r="L56" s="29">
        <v>0</v>
      </c>
      <c r="M56" s="29">
        <v>0</v>
      </c>
      <c r="N56" s="123">
        <v>0</v>
      </c>
      <c r="O56" s="29">
        <v>0</v>
      </c>
      <c r="P56" s="125">
        <v>0</v>
      </c>
      <c r="Q56" s="29">
        <v>0</v>
      </c>
      <c r="R56" s="30">
        <v>1</v>
      </c>
      <c r="S56" s="29">
        <v>14.5</v>
      </c>
      <c r="T56" s="121"/>
      <c r="U56" s="139" t="s">
        <v>441</v>
      </c>
    </row>
    <row r="57" spans="1:21" ht="30.75" customHeight="1">
      <c r="A57" s="121" t="s">
        <v>521</v>
      </c>
      <c r="B57" s="121"/>
      <c r="C57" s="121" t="s">
        <v>457</v>
      </c>
      <c r="D57" s="121"/>
      <c r="E57" s="122" t="s">
        <v>349</v>
      </c>
      <c r="F57" s="29">
        <v>22</v>
      </c>
      <c r="G57" s="121"/>
      <c r="H57" s="123">
        <v>9.72</v>
      </c>
      <c r="I57" s="29">
        <v>9.72</v>
      </c>
      <c r="J57" s="30">
        <v>9.72</v>
      </c>
      <c r="K57" s="29">
        <v>0</v>
      </c>
      <c r="L57" s="29">
        <v>0</v>
      </c>
      <c r="M57" s="29">
        <v>0</v>
      </c>
      <c r="N57" s="123">
        <v>0</v>
      </c>
      <c r="O57" s="29">
        <v>0</v>
      </c>
      <c r="P57" s="125">
        <v>0</v>
      </c>
      <c r="Q57" s="29">
        <v>0</v>
      </c>
      <c r="R57" s="30">
        <v>22</v>
      </c>
      <c r="S57" s="29">
        <v>9.72</v>
      </c>
      <c r="T57" s="121"/>
      <c r="U57" s="139" t="s">
        <v>441</v>
      </c>
    </row>
    <row r="58" spans="1:21" ht="30.75" customHeight="1">
      <c r="A58" s="121" t="s">
        <v>521</v>
      </c>
      <c r="B58" s="121"/>
      <c r="C58" s="121" t="s">
        <v>431</v>
      </c>
      <c r="D58" s="121"/>
      <c r="E58" s="122" t="s">
        <v>430</v>
      </c>
      <c r="F58" s="29">
        <v>2</v>
      </c>
      <c r="G58" s="121"/>
      <c r="H58" s="123">
        <v>2</v>
      </c>
      <c r="I58" s="29">
        <v>0</v>
      </c>
      <c r="J58" s="30">
        <v>0</v>
      </c>
      <c r="K58" s="29">
        <v>0</v>
      </c>
      <c r="L58" s="29">
        <v>0</v>
      </c>
      <c r="M58" s="29">
        <v>0</v>
      </c>
      <c r="N58" s="123">
        <v>0</v>
      </c>
      <c r="O58" s="29">
        <v>0</v>
      </c>
      <c r="P58" s="125">
        <v>0</v>
      </c>
      <c r="Q58" s="29">
        <v>2</v>
      </c>
      <c r="R58" s="30">
        <v>2</v>
      </c>
      <c r="S58" s="29">
        <v>2</v>
      </c>
      <c r="T58" s="121"/>
      <c r="U58" s="139" t="s">
        <v>426</v>
      </c>
    </row>
    <row r="59" spans="1:21" ht="27.75" customHeight="1">
      <c r="A59" s="121" t="s">
        <v>521</v>
      </c>
      <c r="B59" s="121"/>
      <c r="C59" s="121" t="s">
        <v>462</v>
      </c>
      <c r="D59" s="121"/>
      <c r="E59" s="122" t="s">
        <v>365</v>
      </c>
      <c r="F59" s="29">
        <v>1</v>
      </c>
      <c r="G59" s="121"/>
      <c r="H59" s="123">
        <v>6.9</v>
      </c>
      <c r="I59" s="29">
        <v>6.9</v>
      </c>
      <c r="J59" s="30">
        <v>6.9</v>
      </c>
      <c r="K59" s="29">
        <v>0</v>
      </c>
      <c r="L59" s="29">
        <v>0</v>
      </c>
      <c r="M59" s="29">
        <v>0</v>
      </c>
      <c r="N59" s="123">
        <v>0</v>
      </c>
      <c r="O59" s="29">
        <v>0</v>
      </c>
      <c r="P59" s="125">
        <v>0</v>
      </c>
      <c r="Q59" s="29">
        <v>0</v>
      </c>
      <c r="R59" s="30">
        <v>1</v>
      </c>
      <c r="S59" s="29">
        <v>6.9</v>
      </c>
      <c r="T59" s="121"/>
      <c r="U59" s="139" t="s">
        <v>441</v>
      </c>
    </row>
    <row r="60" spans="1:21" ht="23.25" customHeight="1">
      <c r="A60" s="121" t="s">
        <v>521</v>
      </c>
      <c r="B60" s="121"/>
      <c r="C60" s="121" t="s">
        <v>409</v>
      </c>
      <c r="D60" s="121"/>
      <c r="E60" s="122" t="s">
        <v>287</v>
      </c>
      <c r="F60" s="29">
        <v>1</v>
      </c>
      <c r="G60" s="121"/>
      <c r="H60" s="123">
        <v>0.1</v>
      </c>
      <c r="I60" s="29">
        <v>0.1</v>
      </c>
      <c r="J60" s="30">
        <v>0.1</v>
      </c>
      <c r="K60" s="29">
        <v>0</v>
      </c>
      <c r="L60" s="29">
        <v>0</v>
      </c>
      <c r="M60" s="29">
        <v>0</v>
      </c>
      <c r="N60" s="123">
        <v>0</v>
      </c>
      <c r="O60" s="29">
        <v>0</v>
      </c>
      <c r="P60" s="125">
        <v>0</v>
      </c>
      <c r="Q60" s="29">
        <v>0</v>
      </c>
      <c r="R60" s="30">
        <v>1</v>
      </c>
      <c r="S60" s="29">
        <v>0.1</v>
      </c>
      <c r="T60" s="121"/>
      <c r="U60" s="138" t="s">
        <v>522</v>
      </c>
    </row>
    <row r="61" spans="1:21" ht="23.25" customHeight="1">
      <c r="A61" s="121" t="s">
        <v>521</v>
      </c>
      <c r="B61" s="121"/>
      <c r="C61" s="121" t="s">
        <v>417</v>
      </c>
      <c r="D61" s="121"/>
      <c r="E61" s="122" t="s">
        <v>387</v>
      </c>
      <c r="F61" s="29">
        <v>1</v>
      </c>
      <c r="G61" s="121"/>
      <c r="H61" s="123">
        <v>3</v>
      </c>
      <c r="I61" s="29">
        <v>3</v>
      </c>
      <c r="J61" s="30">
        <v>3</v>
      </c>
      <c r="K61" s="29">
        <v>0</v>
      </c>
      <c r="L61" s="29">
        <v>0</v>
      </c>
      <c r="M61" s="29">
        <v>0</v>
      </c>
      <c r="N61" s="123">
        <v>0</v>
      </c>
      <c r="O61" s="29">
        <v>0</v>
      </c>
      <c r="P61" s="125">
        <v>0</v>
      </c>
      <c r="Q61" s="29">
        <v>0</v>
      </c>
      <c r="R61" s="30">
        <v>1</v>
      </c>
      <c r="S61" s="29">
        <v>3</v>
      </c>
      <c r="T61" s="121"/>
      <c r="U61" s="138" t="s">
        <v>522</v>
      </c>
    </row>
    <row r="62" spans="1:21" ht="23.25" customHeight="1">
      <c r="A62" s="121" t="s">
        <v>521</v>
      </c>
      <c r="B62" s="121"/>
      <c r="C62" s="121" t="s">
        <v>377</v>
      </c>
      <c r="D62" s="121"/>
      <c r="E62" s="122" t="s">
        <v>365</v>
      </c>
      <c r="F62" s="29">
        <v>20</v>
      </c>
      <c r="G62" s="121"/>
      <c r="H62" s="123">
        <v>2</v>
      </c>
      <c r="I62" s="29">
        <v>2</v>
      </c>
      <c r="J62" s="30">
        <v>2</v>
      </c>
      <c r="K62" s="29">
        <v>0</v>
      </c>
      <c r="L62" s="29">
        <v>0</v>
      </c>
      <c r="M62" s="29">
        <v>0</v>
      </c>
      <c r="N62" s="123">
        <v>0</v>
      </c>
      <c r="O62" s="29">
        <v>0</v>
      </c>
      <c r="P62" s="125">
        <v>0</v>
      </c>
      <c r="Q62" s="29">
        <v>0</v>
      </c>
      <c r="R62" s="30">
        <v>20</v>
      </c>
      <c r="S62" s="29">
        <v>2</v>
      </c>
      <c r="T62" s="121"/>
      <c r="U62" s="138" t="s">
        <v>522</v>
      </c>
    </row>
    <row r="63" spans="1:21" ht="27.75" customHeight="1">
      <c r="A63" s="121" t="s">
        <v>521</v>
      </c>
      <c r="B63" s="121"/>
      <c r="C63" s="121" t="s">
        <v>442</v>
      </c>
      <c r="D63" s="121"/>
      <c r="E63" s="122" t="s">
        <v>365</v>
      </c>
      <c r="F63" s="29">
        <v>1</v>
      </c>
      <c r="G63" s="121"/>
      <c r="H63" s="123">
        <v>3.7</v>
      </c>
      <c r="I63" s="29">
        <v>3.7</v>
      </c>
      <c r="J63" s="30">
        <v>3.7</v>
      </c>
      <c r="K63" s="29">
        <v>0</v>
      </c>
      <c r="L63" s="29">
        <v>0</v>
      </c>
      <c r="M63" s="29">
        <v>0</v>
      </c>
      <c r="N63" s="123">
        <v>0</v>
      </c>
      <c r="O63" s="29">
        <v>0</v>
      </c>
      <c r="P63" s="125">
        <v>0</v>
      </c>
      <c r="Q63" s="29">
        <v>0</v>
      </c>
      <c r="R63" s="30">
        <v>1</v>
      </c>
      <c r="S63" s="29">
        <v>3.7</v>
      </c>
      <c r="T63" s="121"/>
      <c r="U63" s="139" t="s">
        <v>441</v>
      </c>
    </row>
    <row r="64" spans="1:21" ht="23.25" customHeight="1">
      <c r="A64" s="121" t="s">
        <v>521</v>
      </c>
      <c r="B64" s="121"/>
      <c r="C64" s="121" t="s">
        <v>401</v>
      </c>
      <c r="D64" s="121"/>
      <c r="E64" s="122" t="s">
        <v>287</v>
      </c>
      <c r="F64" s="29">
        <v>1</v>
      </c>
      <c r="G64" s="121"/>
      <c r="H64" s="123">
        <v>0.3</v>
      </c>
      <c r="I64" s="29">
        <v>0.3</v>
      </c>
      <c r="J64" s="30">
        <v>0.3</v>
      </c>
      <c r="K64" s="29">
        <v>0</v>
      </c>
      <c r="L64" s="29">
        <v>0</v>
      </c>
      <c r="M64" s="29">
        <v>0</v>
      </c>
      <c r="N64" s="123">
        <v>0</v>
      </c>
      <c r="O64" s="29">
        <v>0</v>
      </c>
      <c r="P64" s="125">
        <v>0</v>
      </c>
      <c r="Q64" s="29">
        <v>0</v>
      </c>
      <c r="R64" s="30">
        <v>1</v>
      </c>
      <c r="S64" s="29">
        <v>0.3</v>
      </c>
      <c r="T64" s="121"/>
      <c r="U64" s="138" t="s">
        <v>522</v>
      </c>
    </row>
    <row r="65" spans="1:21" ht="27.75" customHeight="1">
      <c r="A65" s="121" t="s">
        <v>521</v>
      </c>
      <c r="B65" s="121"/>
      <c r="C65" s="121" t="s">
        <v>449</v>
      </c>
      <c r="D65" s="121"/>
      <c r="E65" s="122" t="s">
        <v>287</v>
      </c>
      <c r="F65" s="29">
        <v>8</v>
      </c>
      <c r="G65" s="121"/>
      <c r="H65" s="123">
        <v>12.28</v>
      </c>
      <c r="I65" s="29">
        <v>12.28</v>
      </c>
      <c r="J65" s="30">
        <v>12.28</v>
      </c>
      <c r="K65" s="29">
        <v>0</v>
      </c>
      <c r="L65" s="29">
        <v>0</v>
      </c>
      <c r="M65" s="29">
        <v>0</v>
      </c>
      <c r="N65" s="123">
        <v>0</v>
      </c>
      <c r="O65" s="29">
        <v>0</v>
      </c>
      <c r="P65" s="125">
        <v>0</v>
      </c>
      <c r="Q65" s="29">
        <v>0</v>
      </c>
      <c r="R65" s="30">
        <v>8</v>
      </c>
      <c r="S65" s="29">
        <v>12.28</v>
      </c>
      <c r="T65" s="121"/>
      <c r="U65" s="139" t="s">
        <v>441</v>
      </c>
    </row>
    <row r="66" spans="1:21" ht="27.75" customHeight="1">
      <c r="A66" s="121" t="s">
        <v>521</v>
      </c>
      <c r="B66" s="121"/>
      <c r="C66" s="121" t="s">
        <v>436</v>
      </c>
      <c r="D66" s="121"/>
      <c r="E66" s="122" t="s">
        <v>365</v>
      </c>
      <c r="F66" s="29">
        <v>1</v>
      </c>
      <c r="G66" s="121"/>
      <c r="H66" s="123">
        <v>25.8</v>
      </c>
      <c r="I66" s="29">
        <v>0</v>
      </c>
      <c r="J66" s="30">
        <v>0</v>
      </c>
      <c r="K66" s="29">
        <v>0</v>
      </c>
      <c r="L66" s="29">
        <v>0</v>
      </c>
      <c r="M66" s="29">
        <v>0</v>
      </c>
      <c r="N66" s="123">
        <v>0</v>
      </c>
      <c r="O66" s="29">
        <v>0</v>
      </c>
      <c r="P66" s="125">
        <v>0</v>
      </c>
      <c r="Q66" s="29">
        <v>25.8</v>
      </c>
      <c r="R66" s="30">
        <v>1</v>
      </c>
      <c r="S66" s="29">
        <v>25.8</v>
      </c>
      <c r="T66" s="121"/>
      <c r="U66" s="139" t="s">
        <v>426</v>
      </c>
    </row>
    <row r="67" spans="1:21" ht="27.75" customHeight="1">
      <c r="A67" s="121" t="s">
        <v>521</v>
      </c>
      <c r="B67" s="121"/>
      <c r="C67" s="121" t="s">
        <v>434</v>
      </c>
      <c r="D67" s="121"/>
      <c r="E67" s="122" t="s">
        <v>287</v>
      </c>
      <c r="F67" s="29">
        <v>1</v>
      </c>
      <c r="G67" s="121"/>
      <c r="H67" s="123">
        <v>8.6</v>
      </c>
      <c r="I67" s="29">
        <v>0</v>
      </c>
      <c r="J67" s="30">
        <v>0</v>
      </c>
      <c r="K67" s="29">
        <v>0</v>
      </c>
      <c r="L67" s="29">
        <v>0</v>
      </c>
      <c r="M67" s="29">
        <v>0</v>
      </c>
      <c r="N67" s="123">
        <v>0</v>
      </c>
      <c r="O67" s="29">
        <v>0</v>
      </c>
      <c r="P67" s="125">
        <v>0</v>
      </c>
      <c r="Q67" s="29">
        <v>8.6</v>
      </c>
      <c r="R67" s="30">
        <v>1</v>
      </c>
      <c r="S67" s="29">
        <v>8.6</v>
      </c>
      <c r="T67" s="121"/>
      <c r="U67" s="139" t="s">
        <v>426</v>
      </c>
    </row>
    <row r="68" spans="1:21" ht="27.75" customHeight="1">
      <c r="A68" s="121" t="s">
        <v>521</v>
      </c>
      <c r="B68" s="121"/>
      <c r="C68" s="121" t="s">
        <v>424</v>
      </c>
      <c r="D68" s="121"/>
      <c r="E68" s="122" t="s">
        <v>287</v>
      </c>
      <c r="F68" s="29">
        <v>3</v>
      </c>
      <c r="G68" s="121"/>
      <c r="H68" s="123">
        <v>10.8</v>
      </c>
      <c r="I68" s="29">
        <v>0</v>
      </c>
      <c r="J68" s="30">
        <v>0</v>
      </c>
      <c r="K68" s="29">
        <v>0</v>
      </c>
      <c r="L68" s="29">
        <v>0</v>
      </c>
      <c r="M68" s="29">
        <v>0</v>
      </c>
      <c r="N68" s="123">
        <v>0</v>
      </c>
      <c r="O68" s="29">
        <v>0</v>
      </c>
      <c r="P68" s="125">
        <v>0</v>
      </c>
      <c r="Q68" s="29">
        <v>10.8</v>
      </c>
      <c r="R68" s="30">
        <v>3</v>
      </c>
      <c r="S68" s="29">
        <v>10.8</v>
      </c>
      <c r="T68" s="121"/>
      <c r="U68" s="139" t="s">
        <v>426</v>
      </c>
    </row>
    <row r="69" spans="1:21" ht="23.25" customHeight="1">
      <c r="A69" s="121" t="s">
        <v>521</v>
      </c>
      <c r="B69" s="121"/>
      <c r="C69" s="121" t="s">
        <v>398</v>
      </c>
      <c r="D69" s="121"/>
      <c r="E69" s="122" t="s">
        <v>287</v>
      </c>
      <c r="F69" s="29">
        <v>1</v>
      </c>
      <c r="G69" s="121"/>
      <c r="H69" s="123">
        <v>0.4</v>
      </c>
      <c r="I69" s="29">
        <v>0.4</v>
      </c>
      <c r="J69" s="30">
        <v>0.4</v>
      </c>
      <c r="K69" s="29">
        <v>0</v>
      </c>
      <c r="L69" s="29">
        <v>0</v>
      </c>
      <c r="M69" s="29">
        <v>0</v>
      </c>
      <c r="N69" s="123">
        <v>0</v>
      </c>
      <c r="O69" s="29">
        <v>0</v>
      </c>
      <c r="P69" s="125">
        <v>0</v>
      </c>
      <c r="Q69" s="29">
        <v>0</v>
      </c>
      <c r="R69" s="30">
        <v>1</v>
      </c>
      <c r="S69" s="29">
        <v>0.4</v>
      </c>
      <c r="T69" s="121"/>
      <c r="U69" s="138" t="s">
        <v>522</v>
      </c>
    </row>
    <row r="70" spans="1:21" ht="23.25" customHeight="1">
      <c r="A70" s="121" t="s">
        <v>521</v>
      </c>
      <c r="B70" s="121"/>
      <c r="C70" s="121" t="s">
        <v>396</v>
      </c>
      <c r="D70" s="121"/>
      <c r="E70" s="122" t="s">
        <v>365</v>
      </c>
      <c r="F70" s="29">
        <v>3</v>
      </c>
      <c r="G70" s="121"/>
      <c r="H70" s="123">
        <v>9</v>
      </c>
      <c r="I70" s="29">
        <v>9</v>
      </c>
      <c r="J70" s="30">
        <v>9</v>
      </c>
      <c r="K70" s="29">
        <v>0</v>
      </c>
      <c r="L70" s="29">
        <v>0</v>
      </c>
      <c r="M70" s="29">
        <v>0</v>
      </c>
      <c r="N70" s="123">
        <v>0</v>
      </c>
      <c r="O70" s="29">
        <v>0</v>
      </c>
      <c r="P70" s="125">
        <v>0</v>
      </c>
      <c r="Q70" s="29">
        <v>0</v>
      </c>
      <c r="R70" s="30">
        <v>3</v>
      </c>
      <c r="S70" s="29">
        <v>9</v>
      </c>
      <c r="T70" s="121"/>
      <c r="U70" s="138" t="s">
        <v>522</v>
      </c>
    </row>
    <row r="71" spans="1:21" ht="27.75" customHeight="1">
      <c r="A71" s="121" t="s">
        <v>521</v>
      </c>
      <c r="B71" s="121"/>
      <c r="C71" s="121" t="s">
        <v>432</v>
      </c>
      <c r="D71" s="121"/>
      <c r="E71" s="122" t="s">
        <v>430</v>
      </c>
      <c r="F71" s="29">
        <v>3</v>
      </c>
      <c r="G71" s="121"/>
      <c r="H71" s="123">
        <v>3</v>
      </c>
      <c r="I71" s="29">
        <v>0</v>
      </c>
      <c r="J71" s="30">
        <v>0</v>
      </c>
      <c r="K71" s="29">
        <v>0</v>
      </c>
      <c r="L71" s="29">
        <v>0</v>
      </c>
      <c r="M71" s="29">
        <v>0</v>
      </c>
      <c r="N71" s="123">
        <v>0</v>
      </c>
      <c r="O71" s="29">
        <v>0</v>
      </c>
      <c r="P71" s="125">
        <v>0</v>
      </c>
      <c r="Q71" s="29">
        <v>3</v>
      </c>
      <c r="R71" s="30">
        <v>3</v>
      </c>
      <c r="S71" s="29">
        <v>3</v>
      </c>
      <c r="T71" s="121"/>
      <c r="U71" s="139" t="s">
        <v>426</v>
      </c>
    </row>
    <row r="72" spans="1:21" ht="27.75" customHeight="1">
      <c r="A72" s="121" t="s">
        <v>521</v>
      </c>
      <c r="B72" s="121"/>
      <c r="C72" s="121" t="s">
        <v>452</v>
      </c>
      <c r="D72" s="121"/>
      <c r="E72" s="122" t="s">
        <v>349</v>
      </c>
      <c r="F72" s="29">
        <v>2</v>
      </c>
      <c r="G72" s="121"/>
      <c r="H72" s="123">
        <v>0.54</v>
      </c>
      <c r="I72" s="29">
        <v>0.54</v>
      </c>
      <c r="J72" s="30">
        <v>0.54</v>
      </c>
      <c r="K72" s="29">
        <v>0</v>
      </c>
      <c r="L72" s="29">
        <v>0</v>
      </c>
      <c r="M72" s="29">
        <v>0</v>
      </c>
      <c r="N72" s="123">
        <v>0</v>
      </c>
      <c r="O72" s="29">
        <v>0</v>
      </c>
      <c r="P72" s="125">
        <v>0</v>
      </c>
      <c r="Q72" s="29">
        <v>0</v>
      </c>
      <c r="R72" s="30">
        <v>2</v>
      </c>
      <c r="S72" s="29">
        <v>0.54</v>
      </c>
      <c r="T72" s="121"/>
      <c r="U72" s="139" t="s">
        <v>441</v>
      </c>
    </row>
    <row r="73" spans="1:21" ht="23.25" customHeight="1">
      <c r="A73" s="121" t="s">
        <v>521</v>
      </c>
      <c r="B73" s="121"/>
      <c r="C73" s="121" t="s">
        <v>393</v>
      </c>
      <c r="D73" s="121"/>
      <c r="E73" s="122" t="s">
        <v>349</v>
      </c>
      <c r="F73" s="29">
        <v>1</v>
      </c>
      <c r="G73" s="121"/>
      <c r="H73" s="123">
        <v>0.1</v>
      </c>
      <c r="I73" s="29">
        <v>0.1</v>
      </c>
      <c r="J73" s="30">
        <v>0.1</v>
      </c>
      <c r="K73" s="29">
        <v>0</v>
      </c>
      <c r="L73" s="29">
        <v>0</v>
      </c>
      <c r="M73" s="29">
        <v>0</v>
      </c>
      <c r="N73" s="123">
        <v>0</v>
      </c>
      <c r="O73" s="29">
        <v>0</v>
      </c>
      <c r="P73" s="125">
        <v>0</v>
      </c>
      <c r="Q73" s="29">
        <v>0</v>
      </c>
      <c r="R73" s="30">
        <v>1</v>
      </c>
      <c r="S73" s="29">
        <v>0.1</v>
      </c>
      <c r="T73" s="121"/>
      <c r="U73" s="138" t="s">
        <v>522</v>
      </c>
    </row>
    <row r="74" spans="1:21" ht="23.25" customHeight="1">
      <c r="A74" s="121" t="s">
        <v>521</v>
      </c>
      <c r="B74" s="121"/>
      <c r="C74" s="121" t="s">
        <v>421</v>
      </c>
      <c r="D74" s="121"/>
      <c r="E74" s="122" t="s">
        <v>365</v>
      </c>
      <c r="F74" s="29">
        <v>80</v>
      </c>
      <c r="G74" s="121"/>
      <c r="H74" s="123">
        <v>3.2</v>
      </c>
      <c r="I74" s="29">
        <v>3.2</v>
      </c>
      <c r="J74" s="30">
        <v>3.2</v>
      </c>
      <c r="K74" s="29">
        <v>0</v>
      </c>
      <c r="L74" s="29">
        <v>0</v>
      </c>
      <c r="M74" s="29">
        <v>0</v>
      </c>
      <c r="N74" s="123">
        <v>0</v>
      </c>
      <c r="O74" s="29">
        <v>0</v>
      </c>
      <c r="P74" s="125">
        <v>0</v>
      </c>
      <c r="Q74" s="29">
        <v>0</v>
      </c>
      <c r="R74" s="30">
        <v>80</v>
      </c>
      <c r="S74" s="29">
        <v>3.2</v>
      </c>
      <c r="T74" s="121"/>
      <c r="U74" s="138" t="s">
        <v>522</v>
      </c>
    </row>
    <row r="75" spans="1:21" ht="27.75" customHeight="1">
      <c r="A75" s="121" t="s">
        <v>521</v>
      </c>
      <c r="B75" s="121"/>
      <c r="C75" s="121" t="s">
        <v>429</v>
      </c>
      <c r="D75" s="121"/>
      <c r="E75" s="122" t="s">
        <v>430</v>
      </c>
      <c r="F75" s="29">
        <v>2</v>
      </c>
      <c r="G75" s="121"/>
      <c r="H75" s="123">
        <v>0.7</v>
      </c>
      <c r="I75" s="29">
        <v>0</v>
      </c>
      <c r="J75" s="30">
        <v>0</v>
      </c>
      <c r="K75" s="29">
        <v>0</v>
      </c>
      <c r="L75" s="29">
        <v>0</v>
      </c>
      <c r="M75" s="29">
        <v>0</v>
      </c>
      <c r="N75" s="123">
        <v>0</v>
      </c>
      <c r="O75" s="29">
        <v>0</v>
      </c>
      <c r="P75" s="125">
        <v>0</v>
      </c>
      <c r="Q75" s="29">
        <v>0.7</v>
      </c>
      <c r="R75" s="30">
        <v>2</v>
      </c>
      <c r="S75" s="29">
        <v>0.7</v>
      </c>
      <c r="T75" s="121"/>
      <c r="U75" s="139" t="s">
        <v>426</v>
      </c>
    </row>
    <row r="76" spans="1:21" ht="27.75" customHeight="1">
      <c r="A76" s="121" t="s">
        <v>521</v>
      </c>
      <c r="B76" s="121"/>
      <c r="C76" s="121" t="s">
        <v>444</v>
      </c>
      <c r="D76" s="121"/>
      <c r="E76" s="122" t="s">
        <v>349</v>
      </c>
      <c r="F76" s="29">
        <v>4</v>
      </c>
      <c r="G76" s="121"/>
      <c r="H76" s="123">
        <v>2.89</v>
      </c>
      <c r="I76" s="29">
        <v>2.89</v>
      </c>
      <c r="J76" s="30">
        <v>2.89</v>
      </c>
      <c r="K76" s="29">
        <v>0</v>
      </c>
      <c r="L76" s="29">
        <v>0</v>
      </c>
      <c r="M76" s="29">
        <v>0</v>
      </c>
      <c r="N76" s="123">
        <v>0</v>
      </c>
      <c r="O76" s="29">
        <v>0</v>
      </c>
      <c r="P76" s="125">
        <v>0</v>
      </c>
      <c r="Q76" s="29">
        <v>0</v>
      </c>
      <c r="R76" s="30">
        <v>4</v>
      </c>
      <c r="S76" s="29">
        <v>2.89</v>
      </c>
      <c r="T76" s="121"/>
      <c r="U76" s="139" t="s">
        <v>441</v>
      </c>
    </row>
    <row r="77" spans="1:21" ht="23.25" customHeight="1">
      <c r="A77" s="121" t="s">
        <v>521</v>
      </c>
      <c r="B77" s="121"/>
      <c r="C77" s="121" t="s">
        <v>350</v>
      </c>
      <c r="D77" s="121"/>
      <c r="E77" s="122" t="s">
        <v>349</v>
      </c>
      <c r="F77" s="29">
        <v>115</v>
      </c>
      <c r="G77" s="121"/>
      <c r="H77" s="123">
        <v>2.3</v>
      </c>
      <c r="I77" s="29">
        <v>2.3</v>
      </c>
      <c r="J77" s="30">
        <v>2.3</v>
      </c>
      <c r="K77" s="29">
        <v>0</v>
      </c>
      <c r="L77" s="29">
        <v>0</v>
      </c>
      <c r="M77" s="29">
        <v>0</v>
      </c>
      <c r="N77" s="123">
        <v>0</v>
      </c>
      <c r="O77" s="29">
        <v>0</v>
      </c>
      <c r="P77" s="125">
        <v>0</v>
      </c>
      <c r="Q77" s="29">
        <v>0</v>
      </c>
      <c r="R77" s="30">
        <v>115</v>
      </c>
      <c r="S77" s="29">
        <v>2.3</v>
      </c>
      <c r="T77" s="121"/>
      <c r="U77" s="138" t="s">
        <v>522</v>
      </c>
    </row>
    <row r="78" spans="1:21" ht="27.75" customHeight="1">
      <c r="A78" s="121" t="s">
        <v>521</v>
      </c>
      <c r="B78" s="121"/>
      <c r="C78" s="121" t="s">
        <v>450</v>
      </c>
      <c r="D78" s="121"/>
      <c r="E78" s="122" t="s">
        <v>349</v>
      </c>
      <c r="F78" s="29">
        <v>2</v>
      </c>
      <c r="G78" s="121"/>
      <c r="H78" s="123">
        <v>8.05</v>
      </c>
      <c r="I78" s="29">
        <v>8.05</v>
      </c>
      <c r="J78" s="30">
        <v>8.05</v>
      </c>
      <c r="K78" s="29">
        <v>0</v>
      </c>
      <c r="L78" s="29">
        <v>0</v>
      </c>
      <c r="M78" s="29">
        <v>0</v>
      </c>
      <c r="N78" s="123">
        <v>0</v>
      </c>
      <c r="O78" s="29">
        <v>0</v>
      </c>
      <c r="P78" s="125">
        <v>0</v>
      </c>
      <c r="Q78" s="29">
        <v>0</v>
      </c>
      <c r="R78" s="30">
        <v>2</v>
      </c>
      <c r="S78" s="29">
        <v>8.05</v>
      </c>
      <c r="T78" s="121"/>
      <c r="U78" s="139" t="s">
        <v>441</v>
      </c>
    </row>
    <row r="79" spans="1:21" ht="27.75" customHeight="1">
      <c r="A79" s="121" t="s">
        <v>521</v>
      </c>
      <c r="B79" s="121"/>
      <c r="C79" s="121" t="s">
        <v>427</v>
      </c>
      <c r="D79" s="121"/>
      <c r="E79" s="122" t="s">
        <v>365</v>
      </c>
      <c r="F79" s="29">
        <v>2</v>
      </c>
      <c r="G79" s="121"/>
      <c r="H79" s="123">
        <v>6.8</v>
      </c>
      <c r="I79" s="29">
        <v>0</v>
      </c>
      <c r="J79" s="30">
        <v>0</v>
      </c>
      <c r="K79" s="29">
        <v>0</v>
      </c>
      <c r="L79" s="29">
        <v>0</v>
      </c>
      <c r="M79" s="29">
        <v>0</v>
      </c>
      <c r="N79" s="123">
        <v>0</v>
      </c>
      <c r="O79" s="29">
        <v>0</v>
      </c>
      <c r="P79" s="125">
        <v>0</v>
      </c>
      <c r="Q79" s="29">
        <v>6.8</v>
      </c>
      <c r="R79" s="30">
        <v>2</v>
      </c>
      <c r="S79" s="29">
        <v>6.8</v>
      </c>
      <c r="T79" s="121"/>
      <c r="U79" s="139" t="s">
        <v>426</v>
      </c>
    </row>
    <row r="80" spans="1:21" ht="27.75" customHeight="1">
      <c r="A80" s="121" t="s">
        <v>521</v>
      </c>
      <c r="B80" s="121"/>
      <c r="C80" s="121" t="s">
        <v>446</v>
      </c>
      <c r="D80" s="121"/>
      <c r="E80" s="122" t="s">
        <v>349</v>
      </c>
      <c r="F80" s="29">
        <v>4</v>
      </c>
      <c r="G80" s="121"/>
      <c r="H80" s="123">
        <v>1.48</v>
      </c>
      <c r="I80" s="29">
        <v>1.48</v>
      </c>
      <c r="J80" s="30">
        <v>1.48</v>
      </c>
      <c r="K80" s="29">
        <v>0</v>
      </c>
      <c r="L80" s="29">
        <v>0</v>
      </c>
      <c r="M80" s="29">
        <v>0</v>
      </c>
      <c r="N80" s="123">
        <v>0</v>
      </c>
      <c r="O80" s="29">
        <v>0</v>
      </c>
      <c r="P80" s="125">
        <v>0</v>
      </c>
      <c r="Q80" s="29">
        <v>0</v>
      </c>
      <c r="R80" s="30">
        <v>4</v>
      </c>
      <c r="S80" s="29">
        <v>1.48</v>
      </c>
      <c r="T80" s="121"/>
      <c r="U80" s="139" t="s">
        <v>441</v>
      </c>
    </row>
    <row r="81" spans="1:21" ht="23.25" customHeight="1">
      <c r="A81" s="121" t="s">
        <v>521</v>
      </c>
      <c r="B81" s="121"/>
      <c r="C81" s="121" t="s">
        <v>379</v>
      </c>
      <c r="D81" s="121" t="s">
        <v>380</v>
      </c>
      <c r="E81" s="122" t="s">
        <v>287</v>
      </c>
      <c r="F81" s="29">
        <v>1</v>
      </c>
      <c r="G81" s="121"/>
      <c r="H81" s="123">
        <v>9.5</v>
      </c>
      <c r="I81" s="29">
        <v>9.5</v>
      </c>
      <c r="J81" s="30">
        <v>9.5</v>
      </c>
      <c r="K81" s="29">
        <v>0</v>
      </c>
      <c r="L81" s="29">
        <v>0</v>
      </c>
      <c r="M81" s="29">
        <v>0</v>
      </c>
      <c r="N81" s="123">
        <v>0</v>
      </c>
      <c r="O81" s="29">
        <v>0</v>
      </c>
      <c r="P81" s="125">
        <v>0</v>
      </c>
      <c r="Q81" s="29">
        <v>0</v>
      </c>
      <c r="R81" s="30">
        <v>1</v>
      </c>
      <c r="S81" s="29">
        <v>9.5</v>
      </c>
      <c r="T81" s="121"/>
      <c r="U81" s="138" t="s">
        <v>522</v>
      </c>
    </row>
    <row r="82" spans="1:21" ht="23.25" customHeight="1">
      <c r="A82" s="121" t="s">
        <v>521</v>
      </c>
      <c r="B82" s="121"/>
      <c r="C82" s="121" t="s">
        <v>391</v>
      </c>
      <c r="D82" s="121" t="s">
        <v>392</v>
      </c>
      <c r="E82" s="122" t="s">
        <v>365</v>
      </c>
      <c r="F82" s="29">
        <v>1</v>
      </c>
      <c r="G82" s="121"/>
      <c r="H82" s="123">
        <v>1.7</v>
      </c>
      <c r="I82" s="29">
        <v>1.7</v>
      </c>
      <c r="J82" s="30">
        <v>1.7</v>
      </c>
      <c r="K82" s="29">
        <v>0</v>
      </c>
      <c r="L82" s="29">
        <v>0</v>
      </c>
      <c r="M82" s="29">
        <v>0</v>
      </c>
      <c r="N82" s="123">
        <v>0</v>
      </c>
      <c r="O82" s="29">
        <v>0</v>
      </c>
      <c r="P82" s="125">
        <v>0</v>
      </c>
      <c r="Q82" s="29">
        <v>0</v>
      </c>
      <c r="R82" s="30">
        <v>1</v>
      </c>
      <c r="S82" s="29">
        <v>1.7</v>
      </c>
      <c r="T82" s="121"/>
      <c r="U82" s="138" t="s">
        <v>522</v>
      </c>
    </row>
    <row r="83" spans="1:21" ht="23.25" customHeight="1">
      <c r="A83" s="121" t="s">
        <v>521</v>
      </c>
      <c r="B83" s="121"/>
      <c r="C83" s="121" t="s">
        <v>405</v>
      </c>
      <c r="D83" s="121"/>
      <c r="E83" s="122" t="s">
        <v>287</v>
      </c>
      <c r="F83" s="29">
        <v>1</v>
      </c>
      <c r="G83" s="121"/>
      <c r="H83" s="123">
        <v>0.7</v>
      </c>
      <c r="I83" s="29">
        <v>0.7</v>
      </c>
      <c r="J83" s="30">
        <v>0.7</v>
      </c>
      <c r="K83" s="29">
        <v>0</v>
      </c>
      <c r="L83" s="29">
        <v>0</v>
      </c>
      <c r="M83" s="29">
        <v>0</v>
      </c>
      <c r="N83" s="123">
        <v>0</v>
      </c>
      <c r="O83" s="29">
        <v>0</v>
      </c>
      <c r="P83" s="125">
        <v>0</v>
      </c>
      <c r="Q83" s="29">
        <v>0</v>
      </c>
      <c r="R83" s="30">
        <v>1</v>
      </c>
      <c r="S83" s="29">
        <v>0.7</v>
      </c>
      <c r="T83" s="121"/>
      <c r="U83" s="138" t="s">
        <v>522</v>
      </c>
    </row>
    <row r="84" spans="1:21" ht="27.75" customHeight="1">
      <c r="A84" s="121" t="s">
        <v>521</v>
      </c>
      <c r="B84" s="121"/>
      <c r="C84" s="121" t="s">
        <v>433</v>
      </c>
      <c r="D84" s="121"/>
      <c r="E84" s="122" t="s">
        <v>430</v>
      </c>
      <c r="F84" s="29">
        <v>1</v>
      </c>
      <c r="G84" s="121"/>
      <c r="H84" s="123">
        <v>0.5</v>
      </c>
      <c r="I84" s="29">
        <v>0</v>
      </c>
      <c r="J84" s="30">
        <v>0</v>
      </c>
      <c r="K84" s="29">
        <v>0</v>
      </c>
      <c r="L84" s="29">
        <v>0</v>
      </c>
      <c r="M84" s="29">
        <v>0</v>
      </c>
      <c r="N84" s="123">
        <v>0</v>
      </c>
      <c r="O84" s="29">
        <v>0</v>
      </c>
      <c r="P84" s="125">
        <v>0</v>
      </c>
      <c r="Q84" s="29">
        <v>0.5</v>
      </c>
      <c r="R84" s="30">
        <v>1</v>
      </c>
      <c r="S84" s="29">
        <v>0.5</v>
      </c>
      <c r="T84" s="121"/>
      <c r="U84" s="139" t="s">
        <v>426</v>
      </c>
    </row>
    <row r="85" spans="1:21" ht="23.25" customHeight="1">
      <c r="A85" s="121" t="s">
        <v>521</v>
      </c>
      <c r="B85" s="121"/>
      <c r="C85" s="121" t="s">
        <v>388</v>
      </c>
      <c r="D85" s="121"/>
      <c r="E85" s="122" t="s">
        <v>287</v>
      </c>
      <c r="F85" s="29">
        <v>13</v>
      </c>
      <c r="G85" s="121"/>
      <c r="H85" s="123">
        <v>5.2</v>
      </c>
      <c r="I85" s="29">
        <v>5.2</v>
      </c>
      <c r="J85" s="30">
        <v>5.2</v>
      </c>
      <c r="K85" s="29">
        <v>0</v>
      </c>
      <c r="L85" s="29">
        <v>0</v>
      </c>
      <c r="M85" s="29">
        <v>0</v>
      </c>
      <c r="N85" s="123">
        <v>0</v>
      </c>
      <c r="O85" s="29">
        <v>0</v>
      </c>
      <c r="P85" s="125">
        <v>0</v>
      </c>
      <c r="Q85" s="29">
        <v>0</v>
      </c>
      <c r="R85" s="30">
        <v>13</v>
      </c>
      <c r="S85" s="29">
        <v>5.2</v>
      </c>
      <c r="T85" s="121"/>
      <c r="U85" s="138" t="s">
        <v>522</v>
      </c>
    </row>
    <row r="86" spans="1:21" ht="27.75" customHeight="1">
      <c r="A86" s="121" t="s">
        <v>521</v>
      </c>
      <c r="B86" s="121"/>
      <c r="C86" s="121" t="s">
        <v>445</v>
      </c>
      <c r="D86" s="121"/>
      <c r="E86" s="122" t="s">
        <v>365</v>
      </c>
      <c r="F86" s="29">
        <v>4</v>
      </c>
      <c r="G86" s="121"/>
      <c r="H86" s="123">
        <v>0.15</v>
      </c>
      <c r="I86" s="29">
        <v>0.15</v>
      </c>
      <c r="J86" s="30">
        <v>0.15</v>
      </c>
      <c r="K86" s="29">
        <v>0</v>
      </c>
      <c r="L86" s="29">
        <v>0</v>
      </c>
      <c r="M86" s="29">
        <v>0</v>
      </c>
      <c r="N86" s="123">
        <v>0</v>
      </c>
      <c r="O86" s="29">
        <v>0</v>
      </c>
      <c r="P86" s="125">
        <v>0</v>
      </c>
      <c r="Q86" s="29">
        <v>0</v>
      </c>
      <c r="R86" s="30">
        <v>4</v>
      </c>
      <c r="S86" s="29">
        <v>0.15</v>
      </c>
      <c r="T86" s="121"/>
      <c r="U86" s="139" t="s">
        <v>441</v>
      </c>
    </row>
    <row r="87" spans="1:21" ht="27.75" customHeight="1">
      <c r="A87" s="121" t="s">
        <v>521</v>
      </c>
      <c r="B87" s="121"/>
      <c r="C87" s="121" t="s">
        <v>443</v>
      </c>
      <c r="D87" s="121"/>
      <c r="E87" s="122" t="s">
        <v>287</v>
      </c>
      <c r="F87" s="29">
        <v>2</v>
      </c>
      <c r="G87" s="121"/>
      <c r="H87" s="123">
        <v>1.6</v>
      </c>
      <c r="I87" s="29">
        <v>1.6</v>
      </c>
      <c r="J87" s="30">
        <v>1.6</v>
      </c>
      <c r="K87" s="29">
        <v>0</v>
      </c>
      <c r="L87" s="29">
        <v>0</v>
      </c>
      <c r="M87" s="29">
        <v>0</v>
      </c>
      <c r="N87" s="123">
        <v>0</v>
      </c>
      <c r="O87" s="29">
        <v>0</v>
      </c>
      <c r="P87" s="125">
        <v>0</v>
      </c>
      <c r="Q87" s="29">
        <v>0</v>
      </c>
      <c r="R87" s="30">
        <v>2</v>
      </c>
      <c r="S87" s="29">
        <v>1.6</v>
      </c>
      <c r="T87" s="121"/>
      <c r="U87" s="139" t="s">
        <v>441</v>
      </c>
    </row>
    <row r="88" spans="1:21" ht="27.75" customHeight="1">
      <c r="A88" s="121" t="s">
        <v>521</v>
      </c>
      <c r="B88" s="121"/>
      <c r="C88" s="121" t="s">
        <v>455</v>
      </c>
      <c r="D88" s="121"/>
      <c r="E88" s="122" t="s">
        <v>287</v>
      </c>
      <c r="F88" s="29">
        <v>1</v>
      </c>
      <c r="G88" s="121"/>
      <c r="H88" s="123">
        <v>4</v>
      </c>
      <c r="I88" s="29">
        <v>4</v>
      </c>
      <c r="J88" s="30">
        <v>4</v>
      </c>
      <c r="K88" s="29">
        <v>0</v>
      </c>
      <c r="L88" s="29">
        <v>0</v>
      </c>
      <c r="M88" s="29">
        <v>0</v>
      </c>
      <c r="N88" s="123">
        <v>0</v>
      </c>
      <c r="O88" s="29">
        <v>0</v>
      </c>
      <c r="P88" s="125">
        <v>0</v>
      </c>
      <c r="Q88" s="29">
        <v>0</v>
      </c>
      <c r="R88" s="30">
        <v>1</v>
      </c>
      <c r="S88" s="29">
        <v>4</v>
      </c>
      <c r="T88" s="121"/>
      <c r="U88" s="139" t="s">
        <v>441</v>
      </c>
    </row>
    <row r="89" spans="1:21" ht="23.25" customHeight="1">
      <c r="A89" s="121" t="s">
        <v>521</v>
      </c>
      <c r="B89" s="121"/>
      <c r="C89" s="121" t="s">
        <v>408</v>
      </c>
      <c r="D89" s="121"/>
      <c r="E89" s="122" t="s">
        <v>374</v>
      </c>
      <c r="F89" s="29">
        <v>3</v>
      </c>
      <c r="G89" s="121"/>
      <c r="H89" s="123">
        <v>0.3</v>
      </c>
      <c r="I89" s="29">
        <v>0.3</v>
      </c>
      <c r="J89" s="30">
        <v>0.3</v>
      </c>
      <c r="K89" s="29">
        <v>0</v>
      </c>
      <c r="L89" s="29">
        <v>0</v>
      </c>
      <c r="M89" s="29">
        <v>0</v>
      </c>
      <c r="N89" s="123">
        <v>0</v>
      </c>
      <c r="O89" s="29">
        <v>0</v>
      </c>
      <c r="P89" s="125">
        <v>0</v>
      </c>
      <c r="Q89" s="29">
        <v>0</v>
      </c>
      <c r="R89" s="30">
        <v>3</v>
      </c>
      <c r="S89" s="29">
        <v>0.3</v>
      </c>
      <c r="T89" s="121"/>
      <c r="U89" s="138" t="s">
        <v>522</v>
      </c>
    </row>
    <row r="90" spans="1:21" ht="27.75" customHeight="1">
      <c r="A90" s="121" t="s">
        <v>521</v>
      </c>
      <c r="B90" s="121"/>
      <c r="C90" s="121" t="s">
        <v>435</v>
      </c>
      <c r="D90" s="121"/>
      <c r="E90" s="122" t="s">
        <v>365</v>
      </c>
      <c r="F90" s="29">
        <v>2</v>
      </c>
      <c r="G90" s="121"/>
      <c r="H90" s="123">
        <v>1.4</v>
      </c>
      <c r="I90" s="29">
        <v>0</v>
      </c>
      <c r="J90" s="30">
        <v>0</v>
      </c>
      <c r="K90" s="29">
        <v>0</v>
      </c>
      <c r="L90" s="29">
        <v>0</v>
      </c>
      <c r="M90" s="29">
        <v>0</v>
      </c>
      <c r="N90" s="123">
        <v>0</v>
      </c>
      <c r="O90" s="29">
        <v>0</v>
      </c>
      <c r="P90" s="125">
        <v>0</v>
      </c>
      <c r="Q90" s="29">
        <v>1.4</v>
      </c>
      <c r="R90" s="30">
        <v>2</v>
      </c>
      <c r="S90" s="29">
        <v>1.4</v>
      </c>
      <c r="T90" s="121"/>
      <c r="U90" s="139" t="s">
        <v>426</v>
      </c>
    </row>
    <row r="91" spans="1:21" ht="27.75" customHeight="1">
      <c r="A91" s="121" t="s">
        <v>521</v>
      </c>
      <c r="B91" s="121"/>
      <c r="C91" s="121" t="s">
        <v>458</v>
      </c>
      <c r="D91" s="121"/>
      <c r="E91" s="122" t="s">
        <v>365</v>
      </c>
      <c r="F91" s="29">
        <v>5</v>
      </c>
      <c r="G91" s="121"/>
      <c r="H91" s="123">
        <v>2</v>
      </c>
      <c r="I91" s="29">
        <v>2</v>
      </c>
      <c r="J91" s="30">
        <v>2</v>
      </c>
      <c r="K91" s="29">
        <v>0</v>
      </c>
      <c r="L91" s="29">
        <v>0</v>
      </c>
      <c r="M91" s="29">
        <v>0</v>
      </c>
      <c r="N91" s="123">
        <v>0</v>
      </c>
      <c r="O91" s="29">
        <v>0</v>
      </c>
      <c r="P91" s="125">
        <v>0</v>
      </c>
      <c r="Q91" s="29">
        <v>0</v>
      </c>
      <c r="R91" s="30">
        <v>5</v>
      </c>
      <c r="S91" s="29">
        <v>2</v>
      </c>
      <c r="T91" s="121"/>
      <c r="U91" s="139" t="s">
        <v>441</v>
      </c>
    </row>
    <row r="92" spans="1:21" ht="23.25" customHeight="1">
      <c r="A92" s="121" t="s">
        <v>521</v>
      </c>
      <c r="B92" s="121"/>
      <c r="C92" s="121" t="s">
        <v>419</v>
      </c>
      <c r="D92" s="121"/>
      <c r="E92" s="122" t="s">
        <v>349</v>
      </c>
      <c r="F92" s="29">
        <v>8</v>
      </c>
      <c r="G92" s="121"/>
      <c r="H92" s="123">
        <v>0.5</v>
      </c>
      <c r="I92" s="29">
        <v>0.5</v>
      </c>
      <c r="J92" s="30">
        <v>0.5</v>
      </c>
      <c r="K92" s="29">
        <v>0</v>
      </c>
      <c r="L92" s="29">
        <v>0</v>
      </c>
      <c r="M92" s="29">
        <v>0</v>
      </c>
      <c r="N92" s="123">
        <v>0</v>
      </c>
      <c r="O92" s="29">
        <v>0</v>
      </c>
      <c r="P92" s="125">
        <v>0</v>
      </c>
      <c r="Q92" s="29">
        <v>0</v>
      </c>
      <c r="R92" s="30">
        <v>8</v>
      </c>
      <c r="S92" s="29">
        <v>0.5</v>
      </c>
      <c r="T92" s="121"/>
      <c r="U92" s="138" t="s">
        <v>522</v>
      </c>
    </row>
    <row r="93" spans="1:21" ht="23.25" customHeight="1">
      <c r="A93" s="121" t="s">
        <v>521</v>
      </c>
      <c r="B93" s="121"/>
      <c r="C93" s="121" t="s">
        <v>406</v>
      </c>
      <c r="D93" s="121"/>
      <c r="E93" s="122" t="s">
        <v>287</v>
      </c>
      <c r="F93" s="29">
        <v>1</v>
      </c>
      <c r="G93" s="121"/>
      <c r="H93" s="123">
        <v>4.8</v>
      </c>
      <c r="I93" s="29">
        <v>4.8</v>
      </c>
      <c r="J93" s="30">
        <v>4.8</v>
      </c>
      <c r="K93" s="29">
        <v>0</v>
      </c>
      <c r="L93" s="29">
        <v>0</v>
      </c>
      <c r="M93" s="29">
        <v>0</v>
      </c>
      <c r="N93" s="123">
        <v>0</v>
      </c>
      <c r="O93" s="29">
        <v>0</v>
      </c>
      <c r="P93" s="125">
        <v>0</v>
      </c>
      <c r="Q93" s="29">
        <v>0</v>
      </c>
      <c r="R93" s="30">
        <v>1</v>
      </c>
      <c r="S93" s="29">
        <v>4.8</v>
      </c>
      <c r="T93" s="121"/>
      <c r="U93" s="138" t="s">
        <v>522</v>
      </c>
    </row>
    <row r="94" spans="1:21" ht="23.25" customHeight="1">
      <c r="A94" s="121" t="s">
        <v>521</v>
      </c>
      <c r="B94" s="121"/>
      <c r="C94" s="121" t="s">
        <v>416</v>
      </c>
      <c r="D94" s="121" t="s">
        <v>306</v>
      </c>
      <c r="E94" s="122" t="s">
        <v>287</v>
      </c>
      <c r="F94" s="29">
        <v>7</v>
      </c>
      <c r="G94" s="121"/>
      <c r="H94" s="123">
        <v>1.05</v>
      </c>
      <c r="I94" s="29">
        <v>1.05</v>
      </c>
      <c r="J94" s="30">
        <v>1.05</v>
      </c>
      <c r="K94" s="29">
        <v>0</v>
      </c>
      <c r="L94" s="29">
        <v>0</v>
      </c>
      <c r="M94" s="29">
        <v>0</v>
      </c>
      <c r="N94" s="123">
        <v>0</v>
      </c>
      <c r="O94" s="29">
        <v>0</v>
      </c>
      <c r="P94" s="125">
        <v>0</v>
      </c>
      <c r="Q94" s="29">
        <v>0</v>
      </c>
      <c r="R94" s="30">
        <v>7</v>
      </c>
      <c r="S94" s="29">
        <v>1.05</v>
      </c>
      <c r="T94" s="121"/>
      <c r="U94" s="138" t="s">
        <v>522</v>
      </c>
    </row>
    <row r="95" spans="1:21" ht="27.75" customHeight="1">
      <c r="A95" s="121" t="s">
        <v>521</v>
      </c>
      <c r="B95" s="121"/>
      <c r="C95" s="121" t="s">
        <v>461</v>
      </c>
      <c r="D95" s="121"/>
      <c r="E95" s="122" t="s">
        <v>287</v>
      </c>
      <c r="F95" s="29">
        <v>35</v>
      </c>
      <c r="G95" s="121"/>
      <c r="H95" s="123">
        <v>23.1</v>
      </c>
      <c r="I95" s="29">
        <v>23.1</v>
      </c>
      <c r="J95" s="30">
        <v>23.1</v>
      </c>
      <c r="K95" s="29">
        <v>0</v>
      </c>
      <c r="L95" s="29">
        <v>0</v>
      </c>
      <c r="M95" s="29">
        <v>0</v>
      </c>
      <c r="N95" s="123">
        <v>0</v>
      </c>
      <c r="O95" s="29">
        <v>0</v>
      </c>
      <c r="P95" s="125">
        <v>0</v>
      </c>
      <c r="Q95" s="29">
        <v>0</v>
      </c>
      <c r="R95" s="30">
        <v>35</v>
      </c>
      <c r="S95" s="29">
        <v>23.1</v>
      </c>
      <c r="T95" s="121"/>
      <c r="U95" s="139" t="s">
        <v>441</v>
      </c>
    </row>
    <row r="96" spans="1:21" ht="23.25" customHeight="1">
      <c r="A96" s="121" t="s">
        <v>521</v>
      </c>
      <c r="B96" s="121"/>
      <c r="C96" s="121" t="s">
        <v>384</v>
      </c>
      <c r="D96" s="121"/>
      <c r="E96" s="122" t="s">
        <v>365</v>
      </c>
      <c r="F96" s="29">
        <v>1</v>
      </c>
      <c r="G96" s="121"/>
      <c r="H96" s="123">
        <v>0.8</v>
      </c>
      <c r="I96" s="29">
        <v>0.8</v>
      </c>
      <c r="J96" s="30">
        <v>0.8</v>
      </c>
      <c r="K96" s="29">
        <v>0</v>
      </c>
      <c r="L96" s="29">
        <v>0</v>
      </c>
      <c r="M96" s="29">
        <v>0</v>
      </c>
      <c r="N96" s="123">
        <v>0</v>
      </c>
      <c r="O96" s="29">
        <v>0</v>
      </c>
      <c r="P96" s="125">
        <v>0</v>
      </c>
      <c r="Q96" s="29">
        <v>0</v>
      </c>
      <c r="R96" s="30">
        <v>1</v>
      </c>
      <c r="S96" s="29">
        <v>0.8</v>
      </c>
      <c r="T96" s="121"/>
      <c r="U96" s="138" t="s">
        <v>522</v>
      </c>
    </row>
    <row r="97" spans="1:21" ht="23.25" customHeight="1">
      <c r="A97" s="121" t="s">
        <v>521</v>
      </c>
      <c r="B97" s="121"/>
      <c r="C97" s="121" t="s">
        <v>300</v>
      </c>
      <c r="D97" s="121"/>
      <c r="E97" s="122" t="s">
        <v>349</v>
      </c>
      <c r="F97" s="29">
        <v>2</v>
      </c>
      <c r="G97" s="121"/>
      <c r="H97" s="123">
        <v>0.16</v>
      </c>
      <c r="I97" s="29">
        <v>0.16</v>
      </c>
      <c r="J97" s="30">
        <v>0.16</v>
      </c>
      <c r="K97" s="29">
        <v>0</v>
      </c>
      <c r="L97" s="29">
        <v>0</v>
      </c>
      <c r="M97" s="29">
        <v>0</v>
      </c>
      <c r="N97" s="123">
        <v>0</v>
      </c>
      <c r="O97" s="29">
        <v>0</v>
      </c>
      <c r="P97" s="125">
        <v>0</v>
      </c>
      <c r="Q97" s="29">
        <v>0</v>
      </c>
      <c r="R97" s="30">
        <v>2</v>
      </c>
      <c r="S97" s="29">
        <v>0.16</v>
      </c>
      <c r="T97" s="121"/>
      <c r="U97" s="138" t="s">
        <v>522</v>
      </c>
    </row>
    <row r="98" spans="1:21" ht="23.25" customHeight="1">
      <c r="A98" s="121" t="s">
        <v>521</v>
      </c>
      <c r="B98" s="121"/>
      <c r="C98" s="121" t="s">
        <v>416</v>
      </c>
      <c r="D98" s="121" t="s">
        <v>418</v>
      </c>
      <c r="E98" s="122" t="s">
        <v>287</v>
      </c>
      <c r="F98" s="29">
        <v>5</v>
      </c>
      <c r="G98" s="121"/>
      <c r="H98" s="123">
        <v>3.5</v>
      </c>
      <c r="I98" s="29">
        <v>3.5</v>
      </c>
      <c r="J98" s="30">
        <v>3.5</v>
      </c>
      <c r="K98" s="29">
        <v>0</v>
      </c>
      <c r="L98" s="29">
        <v>0</v>
      </c>
      <c r="M98" s="29">
        <v>0</v>
      </c>
      <c r="N98" s="123">
        <v>0</v>
      </c>
      <c r="O98" s="29">
        <v>0</v>
      </c>
      <c r="P98" s="125">
        <v>0</v>
      </c>
      <c r="Q98" s="29">
        <v>0</v>
      </c>
      <c r="R98" s="30">
        <v>5</v>
      </c>
      <c r="S98" s="29">
        <v>3.5</v>
      </c>
      <c r="T98" s="121"/>
      <c r="U98" s="138" t="s">
        <v>522</v>
      </c>
    </row>
    <row r="99" spans="1:21" ht="23.25" customHeight="1">
      <c r="A99" s="121" t="s">
        <v>521</v>
      </c>
      <c r="B99" s="121"/>
      <c r="C99" s="121" t="s">
        <v>411</v>
      </c>
      <c r="D99" s="121"/>
      <c r="E99" s="122" t="s">
        <v>387</v>
      </c>
      <c r="F99" s="29">
        <v>1</v>
      </c>
      <c r="G99" s="121"/>
      <c r="H99" s="123">
        <v>4.56</v>
      </c>
      <c r="I99" s="29">
        <v>4.56</v>
      </c>
      <c r="J99" s="30">
        <v>4.56</v>
      </c>
      <c r="K99" s="29">
        <v>0</v>
      </c>
      <c r="L99" s="29">
        <v>0</v>
      </c>
      <c r="M99" s="29">
        <v>0</v>
      </c>
      <c r="N99" s="123">
        <v>0</v>
      </c>
      <c r="O99" s="29">
        <v>0</v>
      </c>
      <c r="P99" s="125">
        <v>0</v>
      </c>
      <c r="Q99" s="29">
        <v>0</v>
      </c>
      <c r="R99" s="30">
        <v>1</v>
      </c>
      <c r="S99" s="29">
        <v>4.56</v>
      </c>
      <c r="T99" s="121"/>
      <c r="U99" s="138" t="s">
        <v>522</v>
      </c>
    </row>
    <row r="100" spans="1:21" ht="23.25" customHeight="1">
      <c r="A100" s="121" t="s">
        <v>521</v>
      </c>
      <c r="B100" s="121"/>
      <c r="C100" s="121" t="s">
        <v>385</v>
      </c>
      <c r="D100" s="121"/>
      <c r="E100" s="122" t="s">
        <v>387</v>
      </c>
      <c r="F100" s="29">
        <v>1</v>
      </c>
      <c r="G100" s="121"/>
      <c r="H100" s="123">
        <v>9.85</v>
      </c>
      <c r="I100" s="29">
        <v>9.85</v>
      </c>
      <c r="J100" s="30">
        <v>9.85</v>
      </c>
      <c r="K100" s="29">
        <v>0</v>
      </c>
      <c r="L100" s="29">
        <v>0</v>
      </c>
      <c r="M100" s="29">
        <v>0</v>
      </c>
      <c r="N100" s="123">
        <v>0</v>
      </c>
      <c r="O100" s="29">
        <v>0</v>
      </c>
      <c r="P100" s="125">
        <v>0</v>
      </c>
      <c r="Q100" s="29">
        <v>0</v>
      </c>
      <c r="R100" s="30">
        <v>1</v>
      </c>
      <c r="S100" s="29">
        <v>9.85</v>
      </c>
      <c r="T100" s="121"/>
      <c r="U100" s="138" t="s">
        <v>522</v>
      </c>
    </row>
    <row r="101" spans="1:21" ht="23.25" customHeight="1">
      <c r="A101" s="121" t="s">
        <v>521</v>
      </c>
      <c r="B101" s="121"/>
      <c r="C101" s="121" t="s">
        <v>403</v>
      </c>
      <c r="D101" s="121" t="s">
        <v>404</v>
      </c>
      <c r="E101" s="122" t="s">
        <v>349</v>
      </c>
      <c r="F101" s="29">
        <v>1</v>
      </c>
      <c r="G101" s="121"/>
      <c r="H101" s="123">
        <v>6</v>
      </c>
      <c r="I101" s="29">
        <v>6</v>
      </c>
      <c r="J101" s="30">
        <v>6</v>
      </c>
      <c r="K101" s="29">
        <v>0</v>
      </c>
      <c r="L101" s="29">
        <v>0</v>
      </c>
      <c r="M101" s="29">
        <v>0</v>
      </c>
      <c r="N101" s="123">
        <v>0</v>
      </c>
      <c r="O101" s="29">
        <v>0</v>
      </c>
      <c r="P101" s="125">
        <v>0</v>
      </c>
      <c r="Q101" s="29">
        <v>0</v>
      </c>
      <c r="R101" s="30">
        <v>1</v>
      </c>
      <c r="S101" s="29">
        <v>6</v>
      </c>
      <c r="T101" s="121"/>
      <c r="U101" s="138" t="s">
        <v>522</v>
      </c>
    </row>
    <row r="102" spans="1:21" ht="23.25" customHeight="1">
      <c r="A102" s="121" t="s">
        <v>521</v>
      </c>
      <c r="B102" s="121"/>
      <c r="C102" s="121" t="s">
        <v>390</v>
      </c>
      <c r="D102" s="121"/>
      <c r="E102" s="122" t="s">
        <v>349</v>
      </c>
      <c r="F102" s="29">
        <v>1</v>
      </c>
      <c r="G102" s="121"/>
      <c r="H102" s="123">
        <v>0.2</v>
      </c>
      <c r="I102" s="29">
        <v>0.2</v>
      </c>
      <c r="J102" s="30">
        <v>0.2</v>
      </c>
      <c r="K102" s="29">
        <v>0</v>
      </c>
      <c r="L102" s="29">
        <v>0</v>
      </c>
      <c r="M102" s="29">
        <v>0</v>
      </c>
      <c r="N102" s="123">
        <v>0</v>
      </c>
      <c r="O102" s="29">
        <v>0</v>
      </c>
      <c r="P102" s="125">
        <v>0</v>
      </c>
      <c r="Q102" s="29">
        <v>0</v>
      </c>
      <c r="R102" s="30">
        <v>1</v>
      </c>
      <c r="S102" s="29">
        <v>0.2</v>
      </c>
      <c r="T102" s="121"/>
      <c r="U102" s="138" t="s">
        <v>522</v>
      </c>
    </row>
    <row r="103" spans="1:21" ht="27.75" customHeight="1">
      <c r="A103" s="121" t="s">
        <v>521</v>
      </c>
      <c r="B103" s="121"/>
      <c r="C103" s="121" t="s">
        <v>451</v>
      </c>
      <c r="D103" s="121"/>
      <c r="E103" s="122" t="s">
        <v>349</v>
      </c>
      <c r="F103" s="29">
        <v>2</v>
      </c>
      <c r="G103" s="121"/>
      <c r="H103" s="123">
        <v>0.1</v>
      </c>
      <c r="I103" s="29">
        <v>0.1</v>
      </c>
      <c r="J103" s="30">
        <v>0.1</v>
      </c>
      <c r="K103" s="29">
        <v>0</v>
      </c>
      <c r="L103" s="29">
        <v>0</v>
      </c>
      <c r="M103" s="29">
        <v>0</v>
      </c>
      <c r="N103" s="123">
        <v>0</v>
      </c>
      <c r="O103" s="29">
        <v>0</v>
      </c>
      <c r="P103" s="125">
        <v>0</v>
      </c>
      <c r="Q103" s="29">
        <v>0</v>
      </c>
      <c r="R103" s="30">
        <v>2</v>
      </c>
      <c r="S103" s="29">
        <v>0.1</v>
      </c>
      <c r="T103" s="121"/>
      <c r="U103" s="139" t="s">
        <v>441</v>
      </c>
    </row>
    <row r="104" spans="1:21" ht="27.75" customHeight="1">
      <c r="A104" s="121" t="s">
        <v>521</v>
      </c>
      <c r="B104" s="121"/>
      <c r="C104" s="121" t="s">
        <v>448</v>
      </c>
      <c r="D104" s="121"/>
      <c r="E104" s="122" t="s">
        <v>349</v>
      </c>
      <c r="F104" s="29">
        <v>12</v>
      </c>
      <c r="G104" s="121"/>
      <c r="H104" s="123">
        <v>11.6</v>
      </c>
      <c r="I104" s="29">
        <v>11.6</v>
      </c>
      <c r="J104" s="30">
        <v>11.6</v>
      </c>
      <c r="K104" s="29">
        <v>0</v>
      </c>
      <c r="L104" s="29">
        <v>0</v>
      </c>
      <c r="M104" s="29">
        <v>0</v>
      </c>
      <c r="N104" s="123">
        <v>0</v>
      </c>
      <c r="O104" s="29">
        <v>0</v>
      </c>
      <c r="P104" s="125">
        <v>0</v>
      </c>
      <c r="Q104" s="29">
        <v>0</v>
      </c>
      <c r="R104" s="30">
        <v>12</v>
      </c>
      <c r="S104" s="29">
        <v>11.6</v>
      </c>
      <c r="T104" s="121"/>
      <c r="U104" s="139" t="s">
        <v>441</v>
      </c>
    </row>
    <row r="105" spans="1:21" ht="23.25" customHeight="1">
      <c r="A105" s="121" t="s">
        <v>521</v>
      </c>
      <c r="B105" s="121"/>
      <c r="C105" s="121" t="s">
        <v>399</v>
      </c>
      <c r="D105" s="121"/>
      <c r="E105" s="122" t="s">
        <v>365</v>
      </c>
      <c r="F105" s="29">
        <v>2</v>
      </c>
      <c r="G105" s="121"/>
      <c r="H105" s="123">
        <v>0.4</v>
      </c>
      <c r="I105" s="29">
        <v>0.4</v>
      </c>
      <c r="J105" s="30">
        <v>0.4</v>
      </c>
      <c r="K105" s="29">
        <v>0</v>
      </c>
      <c r="L105" s="29">
        <v>0</v>
      </c>
      <c r="M105" s="29">
        <v>0</v>
      </c>
      <c r="N105" s="123">
        <v>0</v>
      </c>
      <c r="O105" s="29">
        <v>0</v>
      </c>
      <c r="P105" s="125">
        <v>0</v>
      </c>
      <c r="Q105" s="29">
        <v>0</v>
      </c>
      <c r="R105" s="30">
        <v>2</v>
      </c>
      <c r="S105" s="29">
        <v>0.4</v>
      </c>
      <c r="T105" s="121"/>
      <c r="U105" s="138" t="s">
        <v>522</v>
      </c>
    </row>
    <row r="106" spans="1:21" ht="27.75" customHeight="1">
      <c r="A106" s="121" t="s">
        <v>521</v>
      </c>
      <c r="B106" s="121"/>
      <c r="C106" s="121" t="s">
        <v>460</v>
      </c>
      <c r="D106" s="121"/>
      <c r="E106" s="122" t="s">
        <v>70</v>
      </c>
      <c r="F106" s="29">
        <v>1</v>
      </c>
      <c r="G106" s="121"/>
      <c r="H106" s="123">
        <v>6</v>
      </c>
      <c r="I106" s="29">
        <v>6</v>
      </c>
      <c r="J106" s="30">
        <v>6</v>
      </c>
      <c r="K106" s="29">
        <v>0</v>
      </c>
      <c r="L106" s="29">
        <v>0</v>
      </c>
      <c r="M106" s="29">
        <v>0</v>
      </c>
      <c r="N106" s="123">
        <v>0</v>
      </c>
      <c r="O106" s="29">
        <v>0</v>
      </c>
      <c r="P106" s="125">
        <v>0</v>
      </c>
      <c r="Q106" s="29">
        <v>0</v>
      </c>
      <c r="R106" s="30">
        <v>1</v>
      </c>
      <c r="S106" s="29">
        <v>6</v>
      </c>
      <c r="T106" s="121"/>
      <c r="U106" s="139" t="s">
        <v>441</v>
      </c>
    </row>
    <row r="107" spans="1:21" ht="27.75" customHeight="1">
      <c r="A107" s="121" t="s">
        <v>521</v>
      </c>
      <c r="B107" s="121"/>
      <c r="C107" s="121" t="s">
        <v>428</v>
      </c>
      <c r="D107" s="121"/>
      <c r="E107" s="122" t="s">
        <v>287</v>
      </c>
      <c r="F107" s="29">
        <v>2</v>
      </c>
      <c r="G107" s="121"/>
      <c r="H107" s="123">
        <v>0.4</v>
      </c>
      <c r="I107" s="29">
        <v>0</v>
      </c>
      <c r="J107" s="30">
        <v>0</v>
      </c>
      <c r="K107" s="29">
        <v>0</v>
      </c>
      <c r="L107" s="29">
        <v>0</v>
      </c>
      <c r="M107" s="29">
        <v>0</v>
      </c>
      <c r="N107" s="123">
        <v>0</v>
      </c>
      <c r="O107" s="29">
        <v>0</v>
      </c>
      <c r="P107" s="125">
        <v>0</v>
      </c>
      <c r="Q107" s="29">
        <v>0.4</v>
      </c>
      <c r="R107" s="30">
        <v>2</v>
      </c>
      <c r="S107" s="29">
        <v>0.4</v>
      </c>
      <c r="T107" s="121"/>
      <c r="U107" s="139" t="s">
        <v>426</v>
      </c>
    </row>
    <row r="108" spans="1:21" ht="27.75" customHeight="1">
      <c r="A108" s="121" t="s">
        <v>521</v>
      </c>
      <c r="B108" s="121"/>
      <c r="C108" s="121" t="s">
        <v>439</v>
      </c>
      <c r="D108" s="121"/>
      <c r="E108" s="122" t="s">
        <v>365</v>
      </c>
      <c r="F108" s="29">
        <v>1</v>
      </c>
      <c r="G108" s="121"/>
      <c r="H108" s="123">
        <v>1.39</v>
      </c>
      <c r="I108" s="29">
        <v>1.39</v>
      </c>
      <c r="J108" s="30">
        <v>1.39</v>
      </c>
      <c r="K108" s="29">
        <v>0</v>
      </c>
      <c r="L108" s="29">
        <v>0</v>
      </c>
      <c r="M108" s="29">
        <v>0</v>
      </c>
      <c r="N108" s="123">
        <v>0</v>
      </c>
      <c r="O108" s="29">
        <v>0</v>
      </c>
      <c r="P108" s="125">
        <v>0</v>
      </c>
      <c r="Q108" s="29">
        <v>0</v>
      </c>
      <c r="R108" s="30">
        <v>1</v>
      </c>
      <c r="S108" s="29">
        <v>1.39</v>
      </c>
      <c r="T108" s="121"/>
      <c r="U108" s="139" t="s">
        <v>441</v>
      </c>
    </row>
    <row r="109" spans="1:21" ht="23.25" customHeight="1">
      <c r="A109" s="121" t="s">
        <v>521</v>
      </c>
      <c r="B109" s="121"/>
      <c r="C109" s="121" t="s">
        <v>415</v>
      </c>
      <c r="D109" s="121"/>
      <c r="E109" s="122" t="s">
        <v>287</v>
      </c>
      <c r="F109" s="29">
        <v>1</v>
      </c>
      <c r="G109" s="121"/>
      <c r="H109" s="123">
        <v>1.7</v>
      </c>
      <c r="I109" s="29">
        <v>1.7</v>
      </c>
      <c r="J109" s="30">
        <v>1.7</v>
      </c>
      <c r="K109" s="29">
        <v>0</v>
      </c>
      <c r="L109" s="29">
        <v>0</v>
      </c>
      <c r="M109" s="29">
        <v>0</v>
      </c>
      <c r="N109" s="123">
        <v>0</v>
      </c>
      <c r="O109" s="29">
        <v>0</v>
      </c>
      <c r="P109" s="125">
        <v>0</v>
      </c>
      <c r="Q109" s="29">
        <v>0</v>
      </c>
      <c r="R109" s="30">
        <v>1</v>
      </c>
      <c r="S109" s="29">
        <v>1.7</v>
      </c>
      <c r="T109" s="121"/>
      <c r="U109" s="138" t="s">
        <v>522</v>
      </c>
    </row>
  </sheetData>
  <sheetProtection/>
  <mergeCells count="18">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U4:U5"/>
  </mergeCells>
  <printOptions horizontalCentered="1"/>
  <pageMargins left="0.7479166666666667" right="0.5506944444444445" top="0.7479166666666667" bottom="0.5902777777777778" header="0.5" footer="0.5"/>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H41"/>
  <sheetViews>
    <sheetView showGridLines="0" showZeros="0" workbookViewId="0" topLeftCell="A1">
      <pane ySplit="5" topLeftCell="A16" activePane="bottomLeft" state="frozen"/>
      <selection pane="bottomLeft" activeCell="B7" sqref="B7:H41"/>
    </sheetView>
  </sheetViews>
  <sheetFormatPr defaultColWidth="9.16015625" defaultRowHeight="11.25"/>
  <cols>
    <col min="1" max="1" width="44.16015625" style="0" customWidth="1"/>
    <col min="2" max="2" width="18.16015625" style="0" customWidth="1"/>
    <col min="3" max="3" width="18" style="0" customWidth="1"/>
    <col min="4" max="4" width="17.83203125" style="0" customWidth="1"/>
    <col min="5" max="5" width="17.33203125" style="0" customWidth="1"/>
    <col min="6" max="6" width="17.5" style="0" customWidth="1"/>
    <col min="7" max="7" width="17.66015625" style="0" customWidth="1"/>
    <col min="8" max="8" width="18" style="0" customWidth="1"/>
    <col min="9" max="200" width="9.16015625" style="0" customWidth="1"/>
  </cols>
  <sheetData>
    <row r="1" ht="12.75" customHeight="1">
      <c r="A1" s="18"/>
    </row>
    <row r="2" spans="1:8" ht="29.25" customHeight="1">
      <c r="A2" s="93" t="s">
        <v>523</v>
      </c>
      <c r="B2" s="94"/>
      <c r="C2" s="94"/>
      <c r="D2" s="94"/>
      <c r="E2" s="94"/>
      <c r="F2" s="94"/>
      <c r="G2" s="94"/>
      <c r="H2" s="94"/>
    </row>
    <row r="3" spans="1:8" ht="15.75" customHeight="1">
      <c r="A3" s="95"/>
      <c r="B3" s="96"/>
      <c r="C3" s="96"/>
      <c r="D3" s="97"/>
      <c r="E3" s="97"/>
      <c r="F3" s="96"/>
      <c r="G3" s="97"/>
      <c r="H3" s="98" t="s">
        <v>1</v>
      </c>
    </row>
    <row r="4" spans="1:8" ht="19.5" customHeight="1">
      <c r="A4" s="99" t="s">
        <v>524</v>
      </c>
      <c r="B4" s="100" t="s">
        <v>525</v>
      </c>
      <c r="C4" s="101" t="s">
        <v>526</v>
      </c>
      <c r="D4" s="102" t="s">
        <v>527</v>
      </c>
      <c r="E4" s="103"/>
      <c r="F4" s="101" t="s">
        <v>528</v>
      </c>
      <c r="G4" s="102" t="s">
        <v>529</v>
      </c>
      <c r="H4" s="104"/>
    </row>
    <row r="5" spans="1:8" ht="19.5" customHeight="1">
      <c r="A5" s="99"/>
      <c r="B5" s="100"/>
      <c r="C5" s="101"/>
      <c r="D5" s="105" t="s">
        <v>530</v>
      </c>
      <c r="E5" s="106" t="s">
        <v>531</v>
      </c>
      <c r="F5" s="101"/>
      <c r="G5" s="105" t="s">
        <v>530</v>
      </c>
      <c r="H5" s="107" t="s">
        <v>531</v>
      </c>
    </row>
    <row r="6" spans="1:8" ht="19.5" customHeight="1">
      <c r="A6" s="108" t="s">
        <v>64</v>
      </c>
      <c r="B6" s="109">
        <v>1</v>
      </c>
      <c r="C6" s="109">
        <v>2</v>
      </c>
      <c r="D6" s="109">
        <v>3</v>
      </c>
      <c r="E6" s="109">
        <v>4</v>
      </c>
      <c r="F6" s="109">
        <v>5</v>
      </c>
      <c r="G6" s="109">
        <v>6</v>
      </c>
      <c r="H6" s="109">
        <v>7</v>
      </c>
    </row>
    <row r="7" spans="1:8" ht="19.5" customHeight="1">
      <c r="A7" s="110" t="s">
        <v>66</v>
      </c>
      <c r="B7" s="111">
        <v>10.38</v>
      </c>
      <c r="C7" s="52">
        <v>10.27</v>
      </c>
      <c r="D7" s="52">
        <v>0.11</v>
      </c>
      <c r="E7" s="112">
        <f aca="true" t="shared" si="0" ref="E7:E41">IF(C7=0,0,D7/C7)</f>
        <v>0.01071080817916261</v>
      </c>
      <c r="F7" s="52">
        <v>4.7</v>
      </c>
      <c r="G7" s="52">
        <v>5.68</v>
      </c>
      <c r="H7" s="44">
        <f aca="true" t="shared" si="1" ref="H7:H41">IF(F7=0,0,G7/F7)</f>
        <v>1.2085106382978723</v>
      </c>
    </row>
    <row r="8" spans="1:8" ht="19.5" customHeight="1">
      <c r="A8" s="110" t="s">
        <v>532</v>
      </c>
      <c r="B8" s="111">
        <v>0</v>
      </c>
      <c r="C8" s="52">
        <v>0</v>
      </c>
      <c r="D8" s="52">
        <v>0</v>
      </c>
      <c r="E8" s="112">
        <f t="shared" si="0"/>
        <v>0</v>
      </c>
      <c r="F8" s="52">
        <v>0</v>
      </c>
      <c r="G8" s="52">
        <v>0</v>
      </c>
      <c r="H8" s="44">
        <f t="shared" si="1"/>
        <v>0</v>
      </c>
    </row>
    <row r="9" spans="1:8" ht="19.5" customHeight="1">
      <c r="A9" s="110" t="s">
        <v>533</v>
      </c>
      <c r="B9" s="111">
        <v>3</v>
      </c>
      <c r="C9" s="52">
        <v>3</v>
      </c>
      <c r="D9" s="52">
        <v>0</v>
      </c>
      <c r="E9" s="112">
        <f t="shared" si="0"/>
        <v>0</v>
      </c>
      <c r="F9" s="52">
        <v>0.7</v>
      </c>
      <c r="G9" s="52">
        <v>2.3</v>
      </c>
      <c r="H9" s="44">
        <f t="shared" si="1"/>
        <v>3.2857142857142856</v>
      </c>
    </row>
    <row r="10" spans="1:8" ht="19.5" customHeight="1">
      <c r="A10" s="110" t="s">
        <v>534</v>
      </c>
      <c r="B10" s="111">
        <v>7.38</v>
      </c>
      <c r="C10" s="52">
        <v>7.27</v>
      </c>
      <c r="D10" s="52">
        <v>0.11</v>
      </c>
      <c r="E10" s="112">
        <f t="shared" si="0"/>
        <v>0.015130674002751032</v>
      </c>
      <c r="F10" s="52">
        <v>4</v>
      </c>
      <c r="G10" s="52">
        <v>3.38</v>
      </c>
      <c r="H10" s="44">
        <f t="shared" si="1"/>
        <v>0.845</v>
      </c>
    </row>
    <row r="11" spans="1:8" ht="19.5" customHeight="1">
      <c r="A11" s="110" t="s">
        <v>535</v>
      </c>
      <c r="B11" s="111">
        <v>3.9</v>
      </c>
      <c r="C11" s="52">
        <v>3.71</v>
      </c>
      <c r="D11" s="52">
        <v>0.19</v>
      </c>
      <c r="E11" s="112">
        <f t="shared" si="0"/>
        <v>0.05121293800539084</v>
      </c>
      <c r="F11" s="52">
        <v>3.9</v>
      </c>
      <c r="G11" s="52">
        <v>0</v>
      </c>
      <c r="H11" s="44">
        <f t="shared" si="1"/>
        <v>0</v>
      </c>
    </row>
    <row r="12" spans="1:8" ht="19.5" customHeight="1">
      <c r="A12" s="110" t="s">
        <v>534</v>
      </c>
      <c r="B12" s="111">
        <v>3.9</v>
      </c>
      <c r="C12" s="52">
        <v>3.71</v>
      </c>
      <c r="D12" s="52">
        <v>0.19</v>
      </c>
      <c r="E12" s="112">
        <f t="shared" si="0"/>
        <v>0.05121293800539084</v>
      </c>
      <c r="F12" s="52">
        <v>3.9</v>
      </c>
      <c r="G12" s="52">
        <v>0</v>
      </c>
      <c r="H12" s="44">
        <f t="shared" si="1"/>
        <v>0</v>
      </c>
    </row>
    <row r="13" spans="1:8" ht="19.5" customHeight="1">
      <c r="A13" s="110" t="s">
        <v>304</v>
      </c>
      <c r="B13" s="111">
        <v>0</v>
      </c>
      <c r="C13" s="52">
        <v>1.85</v>
      </c>
      <c r="D13" s="52">
        <v>-1.85</v>
      </c>
      <c r="E13" s="112">
        <f t="shared" si="0"/>
        <v>-1</v>
      </c>
      <c r="F13" s="52">
        <v>0</v>
      </c>
      <c r="G13" s="52">
        <v>0</v>
      </c>
      <c r="H13" s="44">
        <f t="shared" si="1"/>
        <v>0</v>
      </c>
    </row>
    <row r="14" spans="1:8" ht="19.5" customHeight="1">
      <c r="A14" s="110" t="s">
        <v>534</v>
      </c>
      <c r="B14" s="111">
        <v>0</v>
      </c>
      <c r="C14" s="52">
        <v>1.85</v>
      </c>
      <c r="D14" s="52">
        <v>-1.85</v>
      </c>
      <c r="E14" s="112">
        <f t="shared" si="0"/>
        <v>-1</v>
      </c>
      <c r="F14" s="52">
        <v>0</v>
      </c>
      <c r="G14" s="52">
        <v>0</v>
      </c>
      <c r="H14" s="44">
        <f t="shared" si="1"/>
        <v>0</v>
      </c>
    </row>
    <row r="15" spans="1:8" ht="19.5" customHeight="1">
      <c r="A15" s="110" t="s">
        <v>307</v>
      </c>
      <c r="B15" s="111">
        <v>1.95</v>
      </c>
      <c r="C15" s="52">
        <v>1.85</v>
      </c>
      <c r="D15" s="52">
        <v>0.1</v>
      </c>
      <c r="E15" s="112">
        <f t="shared" si="0"/>
        <v>0.05405405405405406</v>
      </c>
      <c r="F15" s="52">
        <v>0</v>
      </c>
      <c r="G15" s="52">
        <v>1.95</v>
      </c>
      <c r="H15" s="44">
        <f t="shared" si="1"/>
        <v>0</v>
      </c>
    </row>
    <row r="16" spans="1:8" ht="19.5" customHeight="1">
      <c r="A16" s="110" t="s">
        <v>534</v>
      </c>
      <c r="B16" s="111">
        <v>1.95</v>
      </c>
      <c r="C16" s="52">
        <v>1.85</v>
      </c>
      <c r="D16" s="52">
        <v>0.1</v>
      </c>
      <c r="E16" s="112">
        <f t="shared" si="0"/>
        <v>0.05405405405405406</v>
      </c>
      <c r="F16" s="52">
        <v>0</v>
      </c>
      <c r="G16" s="52">
        <v>1.95</v>
      </c>
      <c r="H16" s="44">
        <f t="shared" si="1"/>
        <v>0</v>
      </c>
    </row>
    <row r="17" spans="1:8" ht="19.5" customHeight="1">
      <c r="A17" s="110" t="s">
        <v>313</v>
      </c>
      <c r="B17" s="111">
        <v>0.29</v>
      </c>
      <c r="C17" s="52">
        <v>0.29</v>
      </c>
      <c r="D17" s="52">
        <v>0</v>
      </c>
      <c r="E17" s="112">
        <f t="shared" si="0"/>
        <v>0</v>
      </c>
      <c r="F17" s="52">
        <v>0.29</v>
      </c>
      <c r="G17" s="52">
        <v>0</v>
      </c>
      <c r="H17" s="44">
        <f t="shared" si="1"/>
        <v>0</v>
      </c>
    </row>
    <row r="18" spans="1:8" ht="19.5" customHeight="1">
      <c r="A18" s="110" t="s">
        <v>533</v>
      </c>
      <c r="B18" s="111">
        <v>0.29</v>
      </c>
      <c r="C18" s="52">
        <v>0.29</v>
      </c>
      <c r="D18" s="52">
        <v>0</v>
      </c>
      <c r="E18" s="112">
        <f t="shared" si="0"/>
        <v>0</v>
      </c>
      <c r="F18" s="52">
        <v>0.29</v>
      </c>
      <c r="G18" s="52">
        <v>0</v>
      </c>
      <c r="H18" s="44">
        <f t="shared" si="1"/>
        <v>0</v>
      </c>
    </row>
    <row r="19" spans="1:8" ht="19.5" customHeight="1">
      <c r="A19" s="110" t="s">
        <v>534</v>
      </c>
      <c r="B19" s="111">
        <v>0</v>
      </c>
      <c r="C19" s="52">
        <v>0</v>
      </c>
      <c r="D19" s="52">
        <v>0</v>
      </c>
      <c r="E19" s="112">
        <f t="shared" si="0"/>
        <v>0</v>
      </c>
      <c r="F19" s="52">
        <v>0</v>
      </c>
      <c r="G19" s="52">
        <v>0</v>
      </c>
      <c r="H19" s="44">
        <f t="shared" si="1"/>
        <v>0</v>
      </c>
    </row>
    <row r="20" spans="1:8" ht="19.5" customHeight="1">
      <c r="A20" s="110" t="s">
        <v>332</v>
      </c>
      <c r="B20" s="111">
        <v>0</v>
      </c>
      <c r="C20" s="52">
        <v>1.85</v>
      </c>
      <c r="D20" s="52">
        <v>-1.85</v>
      </c>
      <c r="E20" s="112">
        <f t="shared" si="0"/>
        <v>-1</v>
      </c>
      <c r="F20" s="52">
        <v>1.85</v>
      </c>
      <c r="G20" s="52">
        <v>-1.85</v>
      </c>
      <c r="H20" s="44">
        <f t="shared" si="1"/>
        <v>-1</v>
      </c>
    </row>
    <row r="21" spans="1:8" ht="19.5" customHeight="1">
      <c r="A21" s="110" t="s">
        <v>534</v>
      </c>
      <c r="B21" s="111">
        <v>0</v>
      </c>
      <c r="C21" s="52">
        <v>1.85</v>
      </c>
      <c r="D21" s="52">
        <v>-1.85</v>
      </c>
      <c r="E21" s="112">
        <f t="shared" si="0"/>
        <v>-1</v>
      </c>
      <c r="F21" s="52">
        <v>1.85</v>
      </c>
      <c r="G21" s="52">
        <v>-1.85</v>
      </c>
      <c r="H21" s="44">
        <f t="shared" si="1"/>
        <v>-1</v>
      </c>
    </row>
    <row r="22" spans="1:8" ht="19.5" customHeight="1">
      <c r="A22" s="110" t="s">
        <v>536</v>
      </c>
      <c r="B22" s="111">
        <v>0</v>
      </c>
      <c r="C22" s="52">
        <v>1.85</v>
      </c>
      <c r="D22" s="52">
        <v>-1.85</v>
      </c>
      <c r="E22" s="112">
        <f t="shared" si="0"/>
        <v>-1</v>
      </c>
      <c r="F22" s="52">
        <v>0</v>
      </c>
      <c r="G22" s="52">
        <v>0</v>
      </c>
      <c r="H22" s="44">
        <f t="shared" si="1"/>
        <v>0</v>
      </c>
    </row>
    <row r="23" spans="1:8" ht="19.5" customHeight="1">
      <c r="A23" s="110" t="s">
        <v>534</v>
      </c>
      <c r="B23" s="111">
        <v>0</v>
      </c>
      <c r="C23" s="52">
        <v>1.85</v>
      </c>
      <c r="D23" s="52">
        <v>-1.85</v>
      </c>
      <c r="E23" s="112">
        <f t="shared" si="0"/>
        <v>-1</v>
      </c>
      <c r="F23" s="52">
        <v>0</v>
      </c>
      <c r="G23" s="52">
        <v>0</v>
      </c>
      <c r="H23" s="44">
        <f t="shared" si="1"/>
        <v>0</v>
      </c>
    </row>
    <row r="24" spans="1:8" ht="19.5" customHeight="1">
      <c r="A24" s="110" t="s">
        <v>537</v>
      </c>
      <c r="B24" s="111">
        <v>0</v>
      </c>
      <c r="C24" s="52">
        <v>1.85</v>
      </c>
      <c r="D24" s="52">
        <v>-1.85</v>
      </c>
      <c r="E24" s="112">
        <f t="shared" si="0"/>
        <v>-1</v>
      </c>
      <c r="F24" s="52">
        <v>0</v>
      </c>
      <c r="G24" s="52">
        <v>0</v>
      </c>
      <c r="H24" s="44">
        <f t="shared" si="1"/>
        <v>0</v>
      </c>
    </row>
    <row r="25" spans="1:8" ht="19.5" customHeight="1">
      <c r="A25" s="110" t="s">
        <v>534</v>
      </c>
      <c r="B25" s="111">
        <v>0</v>
      </c>
      <c r="C25" s="52">
        <v>1.85</v>
      </c>
      <c r="D25" s="52">
        <v>-1.85</v>
      </c>
      <c r="E25" s="112">
        <f t="shared" si="0"/>
        <v>-1</v>
      </c>
      <c r="F25" s="52">
        <v>0</v>
      </c>
      <c r="G25" s="52">
        <v>0</v>
      </c>
      <c r="H25" s="44">
        <f t="shared" si="1"/>
        <v>0</v>
      </c>
    </row>
    <row r="26" spans="1:8" ht="19.5" customHeight="1">
      <c r="A26" s="110" t="s">
        <v>358</v>
      </c>
      <c r="B26" s="111">
        <v>0</v>
      </c>
      <c r="C26" s="52">
        <v>1.85</v>
      </c>
      <c r="D26" s="52">
        <v>-1.85</v>
      </c>
      <c r="E26" s="112">
        <f t="shared" si="0"/>
        <v>-1</v>
      </c>
      <c r="F26" s="52">
        <v>0</v>
      </c>
      <c r="G26" s="52">
        <v>0</v>
      </c>
      <c r="H26" s="44">
        <f t="shared" si="1"/>
        <v>0</v>
      </c>
    </row>
    <row r="27" spans="1:8" ht="19.5" customHeight="1">
      <c r="A27" s="110" t="s">
        <v>534</v>
      </c>
      <c r="B27" s="111">
        <v>0</v>
      </c>
      <c r="C27" s="52">
        <v>1.85</v>
      </c>
      <c r="D27" s="52">
        <v>-1.85</v>
      </c>
      <c r="E27" s="112">
        <f t="shared" si="0"/>
        <v>-1</v>
      </c>
      <c r="F27" s="52">
        <v>0</v>
      </c>
      <c r="G27" s="52">
        <v>0</v>
      </c>
      <c r="H27" s="44">
        <f t="shared" si="1"/>
        <v>0</v>
      </c>
    </row>
    <row r="28" spans="1:8" ht="19.5" customHeight="1">
      <c r="A28" s="110" t="s">
        <v>538</v>
      </c>
      <c r="B28" s="111">
        <v>0</v>
      </c>
      <c r="C28" s="52">
        <v>1.85</v>
      </c>
      <c r="D28" s="52">
        <v>-1.85</v>
      </c>
      <c r="E28" s="112">
        <f t="shared" si="0"/>
        <v>-1</v>
      </c>
      <c r="F28" s="52">
        <v>0</v>
      </c>
      <c r="G28" s="52">
        <v>0</v>
      </c>
      <c r="H28" s="44">
        <f t="shared" si="1"/>
        <v>0</v>
      </c>
    </row>
    <row r="29" spans="1:8" ht="19.5" customHeight="1">
      <c r="A29" s="110" t="s">
        <v>534</v>
      </c>
      <c r="B29" s="111">
        <v>0</v>
      </c>
      <c r="C29" s="52">
        <v>1.85</v>
      </c>
      <c r="D29" s="52">
        <v>-1.85</v>
      </c>
      <c r="E29" s="112">
        <f t="shared" si="0"/>
        <v>-1</v>
      </c>
      <c r="F29" s="52">
        <v>0</v>
      </c>
      <c r="G29" s="52">
        <v>0</v>
      </c>
      <c r="H29" s="44">
        <f t="shared" si="1"/>
        <v>0</v>
      </c>
    </row>
    <row r="30" spans="1:8" ht="19.5" customHeight="1">
      <c r="A30" s="110" t="s">
        <v>368</v>
      </c>
      <c r="B30" s="111">
        <v>0.3</v>
      </c>
      <c r="C30" s="52">
        <v>0.3</v>
      </c>
      <c r="D30" s="52">
        <v>0</v>
      </c>
      <c r="E30" s="112">
        <f t="shared" si="0"/>
        <v>0</v>
      </c>
      <c r="F30" s="52">
        <v>0.2</v>
      </c>
      <c r="G30" s="52">
        <v>0.1</v>
      </c>
      <c r="H30" s="44">
        <f t="shared" si="1"/>
        <v>0.5</v>
      </c>
    </row>
    <row r="31" spans="1:8" ht="19.5" customHeight="1">
      <c r="A31" s="110" t="s">
        <v>533</v>
      </c>
      <c r="B31" s="111">
        <v>0.3</v>
      </c>
      <c r="C31" s="52">
        <v>0.3</v>
      </c>
      <c r="D31" s="52">
        <v>0</v>
      </c>
      <c r="E31" s="112">
        <f t="shared" si="0"/>
        <v>0</v>
      </c>
      <c r="F31" s="52">
        <v>0.2</v>
      </c>
      <c r="G31" s="52">
        <v>0.1</v>
      </c>
      <c r="H31" s="44">
        <f t="shared" si="1"/>
        <v>0.5</v>
      </c>
    </row>
    <row r="32" spans="1:8" ht="19.5" customHeight="1">
      <c r="A32" s="110" t="s">
        <v>534</v>
      </c>
      <c r="B32" s="111">
        <v>0</v>
      </c>
      <c r="C32" s="52">
        <v>0</v>
      </c>
      <c r="D32" s="52">
        <v>0</v>
      </c>
      <c r="E32" s="112">
        <f t="shared" si="0"/>
        <v>0</v>
      </c>
      <c r="F32" s="52">
        <v>0</v>
      </c>
      <c r="G32" s="52">
        <v>0</v>
      </c>
      <c r="H32" s="44">
        <f t="shared" si="1"/>
        <v>0</v>
      </c>
    </row>
    <row r="33" spans="1:8" ht="19.5" customHeight="1">
      <c r="A33" s="110" t="s">
        <v>376</v>
      </c>
      <c r="B33" s="111">
        <v>21.35</v>
      </c>
      <c r="C33" s="52">
        <v>21.35</v>
      </c>
      <c r="D33" s="52">
        <v>0</v>
      </c>
      <c r="E33" s="112">
        <f t="shared" si="0"/>
        <v>0</v>
      </c>
      <c r="F33" s="52">
        <v>14.16</v>
      </c>
      <c r="G33" s="52">
        <v>7.19</v>
      </c>
      <c r="H33" s="44">
        <f t="shared" si="1"/>
        <v>0.507768361581921</v>
      </c>
    </row>
    <row r="34" spans="1:8" ht="19.5" customHeight="1">
      <c r="A34" s="110" t="s">
        <v>534</v>
      </c>
      <c r="B34" s="111">
        <v>21.35</v>
      </c>
      <c r="C34" s="52">
        <v>21.35</v>
      </c>
      <c r="D34" s="52">
        <v>0</v>
      </c>
      <c r="E34" s="112">
        <f t="shared" si="0"/>
        <v>0</v>
      </c>
      <c r="F34" s="52">
        <v>14.16</v>
      </c>
      <c r="G34" s="52">
        <v>7.19</v>
      </c>
      <c r="H34" s="44">
        <f t="shared" si="1"/>
        <v>0.507768361581921</v>
      </c>
    </row>
    <row r="35" spans="1:8" ht="19.5" customHeight="1">
      <c r="A35" s="110" t="s">
        <v>539</v>
      </c>
      <c r="B35" s="111">
        <v>0</v>
      </c>
      <c r="C35" s="52">
        <v>1.85</v>
      </c>
      <c r="D35" s="52">
        <v>-1.85</v>
      </c>
      <c r="E35" s="112">
        <f t="shared" si="0"/>
        <v>-1</v>
      </c>
      <c r="F35" s="52">
        <v>0</v>
      </c>
      <c r="G35" s="52">
        <v>0</v>
      </c>
      <c r="H35" s="44">
        <f t="shared" si="1"/>
        <v>0</v>
      </c>
    </row>
    <row r="36" spans="1:8" ht="19.5" customHeight="1">
      <c r="A36" s="110" t="s">
        <v>534</v>
      </c>
      <c r="B36" s="111">
        <v>0</v>
      </c>
      <c r="C36" s="52">
        <v>1.85</v>
      </c>
      <c r="D36" s="52">
        <v>-1.85</v>
      </c>
      <c r="E36" s="112">
        <f t="shared" si="0"/>
        <v>-1</v>
      </c>
      <c r="F36" s="52">
        <v>0</v>
      </c>
      <c r="G36" s="52">
        <v>0</v>
      </c>
      <c r="H36" s="44">
        <f t="shared" si="1"/>
        <v>0</v>
      </c>
    </row>
    <row r="37" spans="1:8" ht="19.5" customHeight="1">
      <c r="A37" s="110" t="s">
        <v>540</v>
      </c>
      <c r="B37" s="111">
        <v>0</v>
      </c>
      <c r="C37" s="52">
        <v>0</v>
      </c>
      <c r="D37" s="52">
        <v>0</v>
      </c>
      <c r="E37" s="112">
        <f t="shared" si="0"/>
        <v>0</v>
      </c>
      <c r="F37" s="52">
        <v>0</v>
      </c>
      <c r="G37" s="52">
        <v>0</v>
      </c>
      <c r="H37" s="44">
        <f t="shared" si="1"/>
        <v>0</v>
      </c>
    </row>
    <row r="38" spans="1:8" ht="19.5" customHeight="1">
      <c r="A38" s="110" t="s">
        <v>534</v>
      </c>
      <c r="B38" s="111">
        <v>0</v>
      </c>
      <c r="C38" s="52">
        <v>0</v>
      </c>
      <c r="D38" s="52">
        <v>0</v>
      </c>
      <c r="E38" s="112">
        <f t="shared" si="0"/>
        <v>0</v>
      </c>
      <c r="F38" s="52">
        <v>0</v>
      </c>
      <c r="G38" s="52">
        <v>0</v>
      </c>
      <c r="H38" s="44">
        <f t="shared" si="1"/>
        <v>0</v>
      </c>
    </row>
    <row r="39" spans="1:8" ht="19.5" customHeight="1">
      <c r="A39" s="110" t="s">
        <v>541</v>
      </c>
      <c r="B39" s="111">
        <v>2.25</v>
      </c>
      <c r="C39" s="52">
        <v>2.45</v>
      </c>
      <c r="D39" s="52">
        <v>-0.2</v>
      </c>
      <c r="E39" s="112">
        <f t="shared" si="0"/>
        <v>-0.08163265306122448</v>
      </c>
      <c r="F39" s="52">
        <v>0.14</v>
      </c>
      <c r="G39" s="52">
        <v>2.11</v>
      </c>
      <c r="H39" s="44">
        <f t="shared" si="1"/>
        <v>15.07142857142857</v>
      </c>
    </row>
    <row r="40" spans="1:8" ht="19.5" customHeight="1">
      <c r="A40" s="110" t="s">
        <v>533</v>
      </c>
      <c r="B40" s="111">
        <v>0.4</v>
      </c>
      <c r="C40" s="52">
        <v>0.5</v>
      </c>
      <c r="D40" s="52">
        <v>-0.1</v>
      </c>
      <c r="E40" s="112">
        <f t="shared" si="0"/>
        <v>-0.2</v>
      </c>
      <c r="F40" s="52">
        <v>0.14</v>
      </c>
      <c r="G40" s="52">
        <v>0.26</v>
      </c>
      <c r="H40" s="44">
        <f t="shared" si="1"/>
        <v>1.857142857142857</v>
      </c>
    </row>
    <row r="41" spans="1:8" ht="19.5" customHeight="1">
      <c r="A41" s="110" t="s">
        <v>534</v>
      </c>
      <c r="B41" s="111">
        <v>1.85</v>
      </c>
      <c r="C41" s="52">
        <v>1.95</v>
      </c>
      <c r="D41" s="52">
        <v>-0.1</v>
      </c>
      <c r="E41" s="112">
        <f t="shared" si="0"/>
        <v>-0.05128205128205129</v>
      </c>
      <c r="F41" s="52">
        <v>0</v>
      </c>
      <c r="G41" s="52">
        <v>1.85</v>
      </c>
      <c r="H41" s="44">
        <f t="shared" si="1"/>
        <v>0</v>
      </c>
    </row>
  </sheetData>
  <sheetProtection/>
  <mergeCells count="4">
    <mergeCell ref="A4:A5"/>
    <mergeCell ref="B4:B5"/>
    <mergeCell ref="C4:C5"/>
    <mergeCell ref="F4:F5"/>
  </mergeCells>
  <printOptions horizontalCentered="1"/>
  <pageMargins left="1.0229166666666667" right="0.7479166666666667" top="1" bottom="0.7868055555555555" header="0.5" footer="0.5"/>
  <pageSetup horizontalDpi="600" verticalDpi="600" orientation="landscape" paperSize="9" scale="90"/>
</worksheet>
</file>

<file path=xl/worksheets/sheet16.xml><?xml version="1.0" encoding="utf-8"?>
<worksheet xmlns="http://schemas.openxmlformats.org/spreadsheetml/2006/main" xmlns:r="http://schemas.openxmlformats.org/officeDocument/2006/relationships">
  <dimension ref="A1:IO24"/>
  <sheetViews>
    <sheetView showGridLines="0" showZeros="0" workbookViewId="0" topLeftCell="A3">
      <selection activeCell="F6" sqref="F6:F20"/>
    </sheetView>
  </sheetViews>
  <sheetFormatPr defaultColWidth="9.16015625" defaultRowHeight="12.75" customHeight="1"/>
  <cols>
    <col min="1" max="1" width="36.5" style="0" customWidth="1"/>
    <col min="2" max="2" width="22.16015625" style="0" customWidth="1"/>
    <col min="3" max="3" width="30.5" style="0" customWidth="1"/>
    <col min="4" max="4" width="24.16015625" style="0" customWidth="1"/>
    <col min="5" max="5" width="36" style="0" customWidth="1"/>
    <col min="6" max="6" width="21.5" style="0" customWidth="1"/>
    <col min="7" max="159" width="6.66015625" style="0" customWidth="1"/>
    <col min="160" max="249" width="6.83203125" style="0" customWidth="1"/>
  </cols>
  <sheetData>
    <row r="1" spans="1:249" ht="14.25" customHeight="1">
      <c r="A1" s="55"/>
      <c r="B1" s="56"/>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row>
    <row r="2" spans="1:249" ht="20.25" customHeight="1">
      <c r="A2" s="57" t="s">
        <v>542</v>
      </c>
      <c r="B2" s="57"/>
      <c r="C2" s="57"/>
      <c r="D2" s="57"/>
      <c r="E2" s="58"/>
      <c r="F2" s="58"/>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row>
    <row r="3" spans="1:45" s="54" customFormat="1" ht="18" customHeight="1">
      <c r="A3" s="60"/>
      <c r="B3" s="61"/>
      <c r="C3" s="62"/>
      <c r="D3" s="62"/>
      <c r="E3" s="62"/>
      <c r="F3" s="63" t="s">
        <v>1</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row>
    <row r="4" spans="1:45" s="54" customFormat="1" ht="22.5" customHeight="1">
      <c r="A4" s="64" t="s">
        <v>2</v>
      </c>
      <c r="B4" s="65"/>
      <c r="C4" s="64" t="s">
        <v>3</v>
      </c>
      <c r="D4" s="64"/>
      <c r="E4" s="64"/>
      <c r="F4" s="6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row>
    <row r="5" spans="1:45" s="54" customFormat="1" ht="22.5" customHeight="1">
      <c r="A5" s="66" t="s">
        <v>4</v>
      </c>
      <c r="B5" s="66" t="s">
        <v>5</v>
      </c>
      <c r="C5" s="67" t="s">
        <v>543</v>
      </c>
      <c r="D5" s="66" t="s">
        <v>544</v>
      </c>
      <c r="E5" s="67" t="s">
        <v>545</v>
      </c>
      <c r="F5" s="66" t="s">
        <v>544</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1:45" s="54" customFormat="1" ht="22.5" customHeight="1">
      <c r="A6" s="40" t="s">
        <v>546</v>
      </c>
      <c r="B6" s="68">
        <v>24399.24</v>
      </c>
      <c r="C6" s="69" t="s">
        <v>11</v>
      </c>
      <c r="D6" s="70">
        <v>7701.06</v>
      </c>
      <c r="E6" s="71" t="s">
        <v>12</v>
      </c>
      <c r="F6" s="70">
        <v>920.16</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row>
    <row r="7" spans="1:45" s="54" customFormat="1" ht="22.5" customHeight="1">
      <c r="A7" s="72" t="s">
        <v>13</v>
      </c>
      <c r="B7" s="68">
        <v>0</v>
      </c>
      <c r="C7" s="69" t="s">
        <v>14</v>
      </c>
      <c r="D7" s="70">
        <v>4800.56</v>
      </c>
      <c r="E7" s="73" t="s">
        <v>15</v>
      </c>
      <c r="F7" s="70">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row>
    <row r="8" spans="1:45" s="54" customFormat="1" ht="22.5" customHeight="1">
      <c r="A8" s="40" t="s">
        <v>16</v>
      </c>
      <c r="B8" s="68">
        <v>0</v>
      </c>
      <c r="C8" s="74" t="s">
        <v>17</v>
      </c>
      <c r="D8" s="70">
        <v>1221.55</v>
      </c>
      <c r="E8" s="73" t="s">
        <v>18</v>
      </c>
      <c r="F8" s="70">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row>
    <row r="9" spans="1:45" s="54" customFormat="1" ht="22.5" customHeight="1">
      <c r="A9" s="40" t="s">
        <v>19</v>
      </c>
      <c r="B9" s="41">
        <v>0</v>
      </c>
      <c r="C9" s="74" t="s">
        <v>20</v>
      </c>
      <c r="D9" s="70">
        <v>7753.3</v>
      </c>
      <c r="E9" s="73" t="s">
        <v>21</v>
      </c>
      <c r="F9" s="70">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row>
    <row r="10" spans="1:45" s="54" customFormat="1" ht="22.5" customHeight="1">
      <c r="A10" s="75"/>
      <c r="B10" s="41"/>
      <c r="C10" s="74" t="s">
        <v>23</v>
      </c>
      <c r="D10" s="70">
        <v>0</v>
      </c>
      <c r="E10" s="73" t="s">
        <v>24</v>
      </c>
      <c r="F10" s="70">
        <v>8282.22</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row>
    <row r="11" spans="1:45" s="54" customFormat="1" ht="22.5" customHeight="1">
      <c r="A11" s="76"/>
      <c r="B11" s="41"/>
      <c r="C11" s="74" t="s">
        <v>26</v>
      </c>
      <c r="D11" s="70">
        <v>0</v>
      </c>
      <c r="E11" s="73" t="s">
        <v>27</v>
      </c>
      <c r="F11" s="70">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row>
    <row r="12" spans="1:45" s="54" customFormat="1" ht="22.5" customHeight="1">
      <c r="A12" s="40"/>
      <c r="B12" s="77"/>
      <c r="C12" s="74" t="s">
        <v>29</v>
      </c>
      <c r="D12" s="70">
        <v>0</v>
      </c>
      <c r="E12" s="73" t="s">
        <v>30</v>
      </c>
      <c r="F12" s="70">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row>
    <row r="13" spans="1:45" s="54" customFormat="1" ht="22.5" customHeight="1">
      <c r="A13" s="78"/>
      <c r="B13" s="29"/>
      <c r="C13" s="74" t="s">
        <v>31</v>
      </c>
      <c r="D13" s="70">
        <v>200.43</v>
      </c>
      <c r="E13" s="73" t="s">
        <v>32</v>
      </c>
      <c r="F13" s="70">
        <v>14576.57</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row>
    <row r="14" spans="1:45" s="54" customFormat="1" ht="22.5" customHeight="1">
      <c r="A14" s="78"/>
      <c r="B14" s="29"/>
      <c r="C14" s="74" t="s">
        <v>33</v>
      </c>
      <c r="D14" s="70">
        <v>0</v>
      </c>
      <c r="E14" s="73" t="s">
        <v>34</v>
      </c>
      <c r="F14" s="70">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row>
    <row r="15" spans="1:45" s="54" customFormat="1" ht="22.5" customHeight="1">
      <c r="A15" s="78"/>
      <c r="B15" s="29"/>
      <c r="C15" s="79" t="s">
        <v>35</v>
      </c>
      <c r="D15" s="70">
        <v>2722.34</v>
      </c>
      <c r="E15" s="73" t="s">
        <v>36</v>
      </c>
      <c r="F15" s="70">
        <v>1.99</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row>
    <row r="16" spans="1:45" s="54" customFormat="1" ht="22.5" customHeight="1">
      <c r="A16" s="78"/>
      <c r="B16" s="29"/>
      <c r="C16" s="74" t="s">
        <v>37</v>
      </c>
      <c r="D16" s="80">
        <v>0</v>
      </c>
      <c r="E16" s="73" t="s">
        <v>38</v>
      </c>
      <c r="F16" s="80">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row>
    <row r="17" spans="1:45" s="54" customFormat="1" ht="22.5" customHeight="1">
      <c r="A17" s="78"/>
      <c r="B17" s="81"/>
      <c r="C17" s="74" t="s">
        <v>39</v>
      </c>
      <c r="D17" s="82">
        <v>0</v>
      </c>
      <c r="E17" s="73" t="s">
        <v>40</v>
      </c>
      <c r="F17" s="80">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row>
    <row r="18" spans="1:45" s="54" customFormat="1" ht="22.5" customHeight="1">
      <c r="A18" s="78"/>
      <c r="B18" s="29"/>
      <c r="C18" s="74"/>
      <c r="D18" s="83"/>
      <c r="E18" s="73" t="s">
        <v>42</v>
      </c>
      <c r="F18" s="84">
        <v>618.3</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row>
    <row r="19" spans="1:45" s="54" customFormat="1" ht="22.5" customHeight="1">
      <c r="A19" s="78"/>
      <c r="B19" s="29"/>
      <c r="C19" s="74"/>
      <c r="D19" s="83"/>
      <c r="E19" s="73" t="s">
        <v>43</v>
      </c>
      <c r="F19" s="8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row>
    <row r="20" spans="1:45" s="54" customFormat="1" ht="22.5" customHeight="1">
      <c r="A20" s="78"/>
      <c r="B20" s="27"/>
      <c r="C20" s="74"/>
      <c r="D20" s="80"/>
      <c r="E20" s="85"/>
      <c r="F20" s="83"/>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row>
    <row r="21" spans="1:249" s="54" customFormat="1" ht="22.5" customHeight="1">
      <c r="A21" s="86" t="s">
        <v>48</v>
      </c>
      <c r="B21" s="41">
        <v>24399.24</v>
      </c>
      <c r="C21" s="87" t="s">
        <v>49</v>
      </c>
      <c r="D21" s="41">
        <v>24399.24</v>
      </c>
      <c r="E21" s="66" t="s">
        <v>49</v>
      </c>
      <c r="F21" s="41">
        <v>24399.24</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row>
    <row r="22" spans="1:249" ht="27"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row>
    <row r="23" spans="1:249" ht="27"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row>
    <row r="24" spans="1:249" ht="27"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row>
  </sheetData>
  <sheetProtection/>
  <printOptions horizontalCentered="1" verticalCentered="1"/>
  <pageMargins left="0.7479166666666667" right="0.7479166666666667" top="1" bottom="1" header="0.5" footer="0.5"/>
  <pageSetup horizontalDpi="600" verticalDpi="600" orientation="landscape" paperSize="9" scale="90"/>
</worksheet>
</file>

<file path=xl/worksheets/sheet17.xml><?xml version="1.0" encoding="utf-8"?>
<worksheet xmlns="http://schemas.openxmlformats.org/spreadsheetml/2006/main" xmlns:r="http://schemas.openxmlformats.org/officeDocument/2006/relationships">
  <dimension ref="A1:K54"/>
  <sheetViews>
    <sheetView showGridLines="0" showZeros="0" workbookViewId="0" topLeftCell="A1">
      <selection activeCell="A55" sqref="A55:IV160"/>
    </sheetView>
  </sheetViews>
  <sheetFormatPr defaultColWidth="9.16015625" defaultRowHeight="11.25"/>
  <cols>
    <col min="1" max="1" width="10.83203125" style="0" customWidth="1"/>
    <col min="2" max="2" width="34.16015625" style="0" customWidth="1"/>
    <col min="3" max="8" width="14.5" style="0" customWidth="1"/>
    <col min="9" max="9" width="14.83203125" style="0" customWidth="1"/>
    <col min="10" max="10" width="14.16015625" style="0" customWidth="1"/>
    <col min="11" max="11" width="15.33203125" style="0" customWidth="1"/>
  </cols>
  <sheetData>
    <row r="1" ht="12.75" customHeight="1">
      <c r="A1" s="18"/>
    </row>
    <row r="2" spans="1:11" ht="21" customHeight="1">
      <c r="A2" s="32" t="s">
        <v>547</v>
      </c>
      <c r="B2" s="32"/>
      <c r="C2" s="32"/>
      <c r="D2" s="32"/>
      <c r="E2" s="32"/>
      <c r="F2" s="32"/>
      <c r="G2" s="32"/>
      <c r="H2" s="32"/>
      <c r="I2" s="32"/>
      <c r="J2" s="32"/>
      <c r="K2" s="32"/>
    </row>
    <row r="3" spans="2:11" ht="12.75" customHeight="1">
      <c r="B3" s="33"/>
      <c r="C3" s="34"/>
      <c r="D3" s="34"/>
      <c r="E3" s="34"/>
      <c r="F3" s="34"/>
      <c r="G3" s="34"/>
      <c r="H3" s="34"/>
      <c r="I3" s="34"/>
      <c r="J3" s="34"/>
      <c r="K3" s="42" t="s">
        <v>1</v>
      </c>
    </row>
    <row r="4" spans="1:11" ht="22.5" customHeight="1">
      <c r="A4" s="35" t="s">
        <v>548</v>
      </c>
      <c r="B4" s="36"/>
      <c r="C4" s="35" t="s">
        <v>549</v>
      </c>
      <c r="D4" s="35"/>
      <c r="E4" s="35"/>
      <c r="F4" s="35" t="s">
        <v>550</v>
      </c>
      <c r="G4" s="35"/>
      <c r="H4" s="35"/>
      <c r="I4" s="35" t="s">
        <v>551</v>
      </c>
      <c r="J4" s="35"/>
      <c r="K4" s="35"/>
    </row>
    <row r="5" spans="1:11" ht="23.25" customHeight="1">
      <c r="A5" s="37" t="s">
        <v>260</v>
      </c>
      <c r="B5" s="38" t="s">
        <v>71</v>
      </c>
      <c r="C5" s="37" t="s">
        <v>55</v>
      </c>
      <c r="D5" s="37" t="s">
        <v>73</v>
      </c>
      <c r="E5" s="37" t="s">
        <v>74</v>
      </c>
      <c r="F5" s="37" t="s">
        <v>55</v>
      </c>
      <c r="G5" s="37" t="s">
        <v>73</v>
      </c>
      <c r="H5" s="37" t="s">
        <v>74</v>
      </c>
      <c r="I5" s="37" t="s">
        <v>55</v>
      </c>
      <c r="J5" s="37" t="s">
        <v>73</v>
      </c>
      <c r="K5" s="37" t="s">
        <v>74</v>
      </c>
    </row>
    <row r="6" spans="1:11" ht="27.75" customHeight="1">
      <c r="A6" s="39"/>
      <c r="B6" s="40" t="s">
        <v>65</v>
      </c>
      <c r="C6" s="41">
        <v>23367.2</v>
      </c>
      <c r="D6" s="41">
        <v>10053.55</v>
      </c>
      <c r="E6" s="41">
        <v>13313.65</v>
      </c>
      <c r="F6" s="41">
        <v>24399.24</v>
      </c>
      <c r="G6" s="41">
        <v>11008.29</v>
      </c>
      <c r="H6" s="41">
        <v>13390.95</v>
      </c>
      <c r="I6" s="43">
        <v>0.044166181656338836</v>
      </c>
      <c r="J6" s="44">
        <v>0.09496545996190417</v>
      </c>
      <c r="K6" s="44">
        <v>0.005806071212627724</v>
      </c>
    </row>
    <row r="7" spans="1:11" ht="27.75" customHeight="1">
      <c r="A7" s="39" t="s">
        <v>75</v>
      </c>
      <c r="B7" s="40" t="s">
        <v>552</v>
      </c>
      <c r="C7" s="41">
        <v>856.28</v>
      </c>
      <c r="D7" s="41">
        <v>475.28</v>
      </c>
      <c r="E7" s="41">
        <v>381</v>
      </c>
      <c r="F7" s="41">
        <v>920.16</v>
      </c>
      <c r="G7" s="41">
        <v>440.66</v>
      </c>
      <c r="H7" s="41">
        <v>479.5</v>
      </c>
      <c r="I7" s="43">
        <v>0.0746017657775494</v>
      </c>
      <c r="J7" s="44">
        <v>-0.07284127251304484</v>
      </c>
      <c r="K7" s="44">
        <v>0.2585301837270341</v>
      </c>
    </row>
    <row r="8" spans="1:11" ht="27.75" customHeight="1">
      <c r="A8" s="39" t="s">
        <v>80</v>
      </c>
      <c r="B8" s="40" t="s">
        <v>553</v>
      </c>
      <c r="C8" s="41">
        <v>856.28</v>
      </c>
      <c r="D8" s="41">
        <v>475.28</v>
      </c>
      <c r="E8" s="41">
        <v>381</v>
      </c>
      <c r="F8" s="41">
        <v>914.16</v>
      </c>
      <c r="G8" s="41">
        <v>440.66</v>
      </c>
      <c r="H8" s="41">
        <v>473.5</v>
      </c>
      <c r="I8" s="43">
        <v>0.06759471201009015</v>
      </c>
      <c r="J8" s="44">
        <v>-0.07284127251304484</v>
      </c>
      <c r="K8" s="44">
        <v>0.24278215223097113</v>
      </c>
    </row>
    <row r="9" spans="1:11" ht="27.75" customHeight="1">
      <c r="A9" s="39" t="s">
        <v>554</v>
      </c>
      <c r="B9" s="40" t="s">
        <v>555</v>
      </c>
      <c r="C9" s="41">
        <v>0</v>
      </c>
      <c r="D9" s="41">
        <v>0</v>
      </c>
      <c r="E9" s="41">
        <v>0</v>
      </c>
      <c r="F9" s="41">
        <v>150</v>
      </c>
      <c r="G9" s="41">
        <v>0</v>
      </c>
      <c r="H9" s="41">
        <v>150</v>
      </c>
      <c r="I9" s="43">
        <v>0</v>
      </c>
      <c r="J9" s="44">
        <v>0</v>
      </c>
      <c r="K9" s="44">
        <v>0</v>
      </c>
    </row>
    <row r="10" spans="1:11" ht="27.75" customHeight="1">
      <c r="A10" s="39" t="s">
        <v>556</v>
      </c>
      <c r="B10" s="40" t="s">
        <v>557</v>
      </c>
      <c r="C10" s="41">
        <v>856.28</v>
      </c>
      <c r="D10" s="41">
        <v>475.28</v>
      </c>
      <c r="E10" s="41">
        <v>381</v>
      </c>
      <c r="F10" s="41">
        <v>764.16</v>
      </c>
      <c r="G10" s="41">
        <v>440.66</v>
      </c>
      <c r="H10" s="41">
        <v>323.5</v>
      </c>
      <c r="I10" s="43">
        <v>-0.10758163217639091</v>
      </c>
      <c r="J10" s="44">
        <v>-0.07284127251304484</v>
      </c>
      <c r="K10" s="44">
        <v>-0.15091863517060367</v>
      </c>
    </row>
    <row r="11" spans="1:11" ht="27.75" customHeight="1">
      <c r="A11" s="39" t="s">
        <v>85</v>
      </c>
      <c r="B11" s="40" t="s">
        <v>558</v>
      </c>
      <c r="C11" s="41">
        <v>0</v>
      </c>
      <c r="D11" s="41">
        <v>0</v>
      </c>
      <c r="E11" s="41">
        <v>0</v>
      </c>
      <c r="F11" s="41">
        <v>6</v>
      </c>
      <c r="G11" s="41">
        <v>0</v>
      </c>
      <c r="H11" s="41">
        <v>6</v>
      </c>
      <c r="I11" s="43">
        <v>0</v>
      </c>
      <c r="J11" s="44">
        <v>0</v>
      </c>
      <c r="K11" s="44">
        <v>0</v>
      </c>
    </row>
    <row r="12" spans="1:11" ht="27.75" customHeight="1">
      <c r="A12" s="39" t="s">
        <v>559</v>
      </c>
      <c r="B12" s="40" t="s">
        <v>560</v>
      </c>
      <c r="C12" s="41">
        <v>0</v>
      </c>
      <c r="D12" s="41">
        <v>0</v>
      </c>
      <c r="E12" s="41">
        <v>0</v>
      </c>
      <c r="F12" s="41">
        <v>6</v>
      </c>
      <c r="G12" s="41">
        <v>0</v>
      </c>
      <c r="H12" s="41">
        <v>6</v>
      </c>
      <c r="I12" s="43">
        <v>0</v>
      </c>
      <c r="J12" s="44">
        <v>0</v>
      </c>
      <c r="K12" s="44">
        <v>0</v>
      </c>
    </row>
    <row r="13" spans="1:11" ht="27.75" customHeight="1">
      <c r="A13" s="39" t="s">
        <v>561</v>
      </c>
      <c r="B13" s="40" t="s">
        <v>562</v>
      </c>
      <c r="C13" s="41">
        <v>7157.98</v>
      </c>
      <c r="D13" s="41">
        <v>5895.5</v>
      </c>
      <c r="E13" s="41">
        <v>1262.48</v>
      </c>
      <c r="F13" s="41">
        <v>8282.22</v>
      </c>
      <c r="G13" s="41">
        <v>7285.64</v>
      </c>
      <c r="H13" s="41">
        <v>996.58</v>
      </c>
      <c r="I13" s="43">
        <v>0.15706107030195668</v>
      </c>
      <c r="J13" s="44">
        <v>0.23579679416504118</v>
      </c>
      <c r="K13" s="44">
        <v>-0.21061719789620428</v>
      </c>
    </row>
    <row r="14" spans="1:11" ht="27.75" customHeight="1">
      <c r="A14" s="39" t="s">
        <v>563</v>
      </c>
      <c r="B14" s="40" t="s">
        <v>564</v>
      </c>
      <c r="C14" s="41">
        <v>7157.98</v>
      </c>
      <c r="D14" s="41">
        <v>5895.5</v>
      </c>
      <c r="E14" s="41">
        <v>1262.48</v>
      </c>
      <c r="F14" s="41">
        <v>8282.22</v>
      </c>
      <c r="G14" s="41">
        <v>7285.64</v>
      </c>
      <c r="H14" s="41">
        <v>996.58</v>
      </c>
      <c r="I14" s="43">
        <v>0.15706107030195668</v>
      </c>
      <c r="J14" s="44">
        <v>0.23579679416504118</v>
      </c>
      <c r="K14" s="44">
        <v>-0.21061719789620428</v>
      </c>
    </row>
    <row r="15" spans="1:11" ht="27.75" customHeight="1">
      <c r="A15" s="39" t="s">
        <v>565</v>
      </c>
      <c r="B15" s="40" t="s">
        <v>566</v>
      </c>
      <c r="C15" s="41">
        <v>7157.98</v>
      </c>
      <c r="D15" s="41">
        <v>5895.5</v>
      </c>
      <c r="E15" s="41">
        <v>1262.48</v>
      </c>
      <c r="F15" s="41">
        <v>8282.22</v>
      </c>
      <c r="G15" s="41">
        <v>7285.64</v>
      </c>
      <c r="H15" s="41">
        <v>996.58</v>
      </c>
      <c r="I15" s="43">
        <v>0.15706107030195668</v>
      </c>
      <c r="J15" s="44">
        <v>0.23579679416504118</v>
      </c>
      <c r="K15" s="44">
        <v>-0.21061719789620428</v>
      </c>
    </row>
    <row r="16" spans="1:11" ht="27.75" customHeight="1">
      <c r="A16" s="39" t="s">
        <v>88</v>
      </c>
      <c r="B16" s="40" t="s">
        <v>567</v>
      </c>
      <c r="C16" s="41">
        <v>14697.98</v>
      </c>
      <c r="D16" s="41">
        <v>3027.81</v>
      </c>
      <c r="E16" s="41">
        <v>11670.17</v>
      </c>
      <c r="F16" s="41">
        <v>14576.57</v>
      </c>
      <c r="G16" s="41">
        <v>2661.7</v>
      </c>
      <c r="H16" s="41">
        <v>11914.87</v>
      </c>
      <c r="I16" s="43">
        <v>-0.008260318764891493</v>
      </c>
      <c r="J16" s="44">
        <v>-0.12091577741007531</v>
      </c>
      <c r="K16" s="44">
        <v>0.02096798932663369</v>
      </c>
    </row>
    <row r="17" spans="1:11" ht="27.75" customHeight="1">
      <c r="A17" s="39" t="s">
        <v>93</v>
      </c>
      <c r="B17" s="40" t="s">
        <v>568</v>
      </c>
      <c r="C17" s="41">
        <v>3112.21</v>
      </c>
      <c r="D17" s="41">
        <v>2192.71</v>
      </c>
      <c r="E17" s="41">
        <v>919.5</v>
      </c>
      <c r="F17" s="41">
        <v>2855.87</v>
      </c>
      <c r="G17" s="41">
        <v>1988.21</v>
      </c>
      <c r="H17" s="41">
        <v>867.66</v>
      </c>
      <c r="I17" s="43">
        <v>-0.0823659071849265</v>
      </c>
      <c r="J17" s="44">
        <v>-0.09326358706805733</v>
      </c>
      <c r="K17" s="44">
        <v>-0.05637846655791194</v>
      </c>
    </row>
    <row r="18" spans="1:11" ht="27.75" customHeight="1">
      <c r="A18" s="39" t="s">
        <v>569</v>
      </c>
      <c r="B18" s="40" t="s">
        <v>570</v>
      </c>
      <c r="C18" s="41">
        <v>728.83</v>
      </c>
      <c r="D18" s="41">
        <v>728.83</v>
      </c>
      <c r="E18" s="41">
        <v>0</v>
      </c>
      <c r="F18" s="41">
        <v>578.74</v>
      </c>
      <c r="G18" s="41">
        <v>578.74</v>
      </c>
      <c r="H18" s="41">
        <v>0</v>
      </c>
      <c r="I18" s="43">
        <v>-0.20593279639970916</v>
      </c>
      <c r="J18" s="44">
        <v>-0.20593279639970916</v>
      </c>
      <c r="K18" s="44">
        <v>0</v>
      </c>
    </row>
    <row r="19" spans="1:11" ht="27.75" customHeight="1">
      <c r="A19" s="39" t="s">
        <v>571</v>
      </c>
      <c r="B19" s="40" t="s">
        <v>572</v>
      </c>
      <c r="C19" s="41">
        <v>60</v>
      </c>
      <c r="D19" s="41">
        <v>0</v>
      </c>
      <c r="E19" s="41">
        <v>60</v>
      </c>
      <c r="F19" s="41">
        <v>60</v>
      </c>
      <c r="G19" s="41">
        <v>0</v>
      </c>
      <c r="H19" s="41">
        <v>60</v>
      </c>
      <c r="I19" s="43">
        <v>0</v>
      </c>
      <c r="J19" s="44">
        <v>0</v>
      </c>
      <c r="K19" s="44">
        <v>0</v>
      </c>
    </row>
    <row r="20" spans="1:11" ht="30" customHeight="1">
      <c r="A20" s="39" t="s">
        <v>573</v>
      </c>
      <c r="B20" s="40" t="s">
        <v>574</v>
      </c>
      <c r="C20" s="41">
        <v>150</v>
      </c>
      <c r="D20" s="41">
        <v>0</v>
      </c>
      <c r="E20" s="41">
        <v>150</v>
      </c>
      <c r="F20" s="41">
        <v>115</v>
      </c>
      <c r="G20" s="41">
        <v>0</v>
      </c>
      <c r="H20" s="41">
        <v>115</v>
      </c>
      <c r="I20" s="43">
        <v>-0.23333333333333334</v>
      </c>
      <c r="J20" s="44">
        <v>0</v>
      </c>
      <c r="K20" s="44">
        <v>-0.23333333333333334</v>
      </c>
    </row>
    <row r="21" spans="1:11" ht="27.75" customHeight="1">
      <c r="A21" s="39" t="s">
        <v>559</v>
      </c>
      <c r="B21" s="40" t="s">
        <v>575</v>
      </c>
      <c r="C21" s="41">
        <v>210.78</v>
      </c>
      <c r="D21" s="41">
        <v>167.78</v>
      </c>
      <c r="E21" s="41">
        <v>43</v>
      </c>
      <c r="F21" s="41">
        <v>175.81</v>
      </c>
      <c r="G21" s="41">
        <v>155.81</v>
      </c>
      <c r="H21" s="41">
        <v>20</v>
      </c>
      <c r="I21" s="43">
        <v>-0.16590758136445583</v>
      </c>
      <c r="J21" s="44">
        <v>-0.07134342591488854</v>
      </c>
      <c r="K21" s="44">
        <v>-0.5348837209302325</v>
      </c>
    </row>
    <row r="22" spans="1:11" ht="27.75" customHeight="1">
      <c r="A22" s="39" t="s">
        <v>576</v>
      </c>
      <c r="B22" s="40" t="s">
        <v>577</v>
      </c>
      <c r="C22" s="41">
        <v>66.06</v>
      </c>
      <c r="D22" s="41">
        <v>63.06</v>
      </c>
      <c r="E22" s="41">
        <v>3</v>
      </c>
      <c r="F22" s="41">
        <v>65.59</v>
      </c>
      <c r="G22" s="41">
        <v>63.09</v>
      </c>
      <c r="H22" s="41">
        <v>2.5</v>
      </c>
      <c r="I22" s="43">
        <v>-0.007114744171964863</v>
      </c>
      <c r="J22" s="44">
        <v>0.0004757373929591046</v>
      </c>
      <c r="K22" s="44">
        <v>-0.16666666666666666</v>
      </c>
    </row>
    <row r="23" spans="1:11" ht="27.75" customHeight="1">
      <c r="A23" s="39" t="s">
        <v>578</v>
      </c>
      <c r="B23" s="40" t="s">
        <v>579</v>
      </c>
      <c r="C23" s="41">
        <v>198</v>
      </c>
      <c r="D23" s="41">
        <v>0</v>
      </c>
      <c r="E23" s="41">
        <v>198</v>
      </c>
      <c r="F23" s="41">
        <v>113</v>
      </c>
      <c r="G23" s="41">
        <v>0</v>
      </c>
      <c r="H23" s="41">
        <v>113</v>
      </c>
      <c r="I23" s="43">
        <v>-0.4292929292929293</v>
      </c>
      <c r="J23" s="44">
        <v>0</v>
      </c>
      <c r="K23" s="44">
        <v>-0.4292929292929293</v>
      </c>
    </row>
    <row r="24" spans="1:11" ht="27.75" customHeight="1">
      <c r="A24" s="39" t="s">
        <v>554</v>
      </c>
      <c r="B24" s="40" t="s">
        <v>580</v>
      </c>
      <c r="C24" s="41">
        <v>209.98</v>
      </c>
      <c r="D24" s="41">
        <v>76.98</v>
      </c>
      <c r="E24" s="41">
        <v>133</v>
      </c>
      <c r="F24" s="41">
        <v>309.37</v>
      </c>
      <c r="G24" s="41">
        <v>76.01</v>
      </c>
      <c r="H24" s="41">
        <v>233.36</v>
      </c>
      <c r="I24" s="43">
        <v>0.47333079340889617</v>
      </c>
      <c r="J24" s="44">
        <v>-0.01260067550012989</v>
      </c>
      <c r="K24" s="44">
        <v>0.7545864661654136</v>
      </c>
    </row>
    <row r="25" spans="1:11" ht="27.75" customHeight="1">
      <c r="A25" s="39" t="s">
        <v>581</v>
      </c>
      <c r="B25" s="40" t="s">
        <v>582</v>
      </c>
      <c r="C25" s="41">
        <v>640.34</v>
      </c>
      <c r="D25" s="41">
        <v>584.34</v>
      </c>
      <c r="E25" s="41">
        <v>56</v>
      </c>
      <c r="F25" s="41">
        <v>637.03</v>
      </c>
      <c r="G25" s="41">
        <v>579.03</v>
      </c>
      <c r="H25" s="41">
        <v>58</v>
      </c>
      <c r="I25" s="43">
        <v>-0.005169128900271823</v>
      </c>
      <c r="J25" s="44">
        <v>-0.009087175274668957</v>
      </c>
      <c r="K25" s="44">
        <v>0.03571428571428571</v>
      </c>
    </row>
    <row r="26" spans="1:11" ht="27.75" customHeight="1">
      <c r="A26" s="39" t="s">
        <v>583</v>
      </c>
      <c r="B26" s="40" t="s">
        <v>584</v>
      </c>
      <c r="C26" s="41">
        <v>85.44</v>
      </c>
      <c r="D26" s="41">
        <v>70.44</v>
      </c>
      <c r="E26" s="41">
        <v>15</v>
      </c>
      <c r="F26" s="41">
        <v>88.17</v>
      </c>
      <c r="G26" s="41">
        <v>58.17</v>
      </c>
      <c r="H26" s="41">
        <v>30</v>
      </c>
      <c r="I26" s="43">
        <v>0.031952247191011286</v>
      </c>
      <c r="J26" s="44">
        <v>-0.17419080068143095</v>
      </c>
      <c r="K26" s="44">
        <v>1</v>
      </c>
    </row>
    <row r="27" spans="1:11" ht="27.75" customHeight="1">
      <c r="A27" s="39" t="s">
        <v>585</v>
      </c>
      <c r="B27" s="40" t="s">
        <v>586</v>
      </c>
      <c r="C27" s="41">
        <v>446.11</v>
      </c>
      <c r="D27" s="41">
        <v>420.11</v>
      </c>
      <c r="E27" s="41">
        <v>26</v>
      </c>
      <c r="F27" s="41">
        <v>419.34</v>
      </c>
      <c r="G27" s="41">
        <v>393.84</v>
      </c>
      <c r="H27" s="41">
        <v>25.5</v>
      </c>
      <c r="I27" s="43">
        <v>-0.06000762143865871</v>
      </c>
      <c r="J27" s="44">
        <v>-0.06253124181761928</v>
      </c>
      <c r="K27" s="44">
        <v>-0.019230769230769232</v>
      </c>
    </row>
    <row r="28" spans="1:11" ht="27.75" customHeight="1">
      <c r="A28" s="39" t="s">
        <v>587</v>
      </c>
      <c r="B28" s="40" t="s">
        <v>588</v>
      </c>
      <c r="C28" s="41">
        <v>84.17</v>
      </c>
      <c r="D28" s="41">
        <v>81.17</v>
      </c>
      <c r="E28" s="41">
        <v>3</v>
      </c>
      <c r="F28" s="41">
        <v>86.52</v>
      </c>
      <c r="G28" s="41">
        <v>83.52</v>
      </c>
      <c r="H28" s="41">
        <v>3</v>
      </c>
      <c r="I28" s="43">
        <v>0.027919686349055416</v>
      </c>
      <c r="J28" s="44">
        <v>0.028951583097203328</v>
      </c>
      <c r="K28" s="44">
        <v>0</v>
      </c>
    </row>
    <row r="29" spans="1:11" ht="27.75" customHeight="1">
      <c r="A29" s="39" t="s">
        <v>556</v>
      </c>
      <c r="B29" s="40" t="s">
        <v>589</v>
      </c>
      <c r="C29" s="41">
        <v>232.5</v>
      </c>
      <c r="D29" s="41">
        <v>0</v>
      </c>
      <c r="E29" s="41">
        <v>232.5</v>
      </c>
      <c r="F29" s="41">
        <v>207.3</v>
      </c>
      <c r="G29" s="41">
        <v>0</v>
      </c>
      <c r="H29" s="41">
        <v>207.3</v>
      </c>
      <c r="I29" s="43">
        <v>-0.1083870967741935</v>
      </c>
      <c r="J29" s="44">
        <v>0</v>
      </c>
      <c r="K29" s="44">
        <v>-0.1083870967741935</v>
      </c>
    </row>
    <row r="30" spans="1:11" ht="27.75" customHeight="1">
      <c r="A30" s="39" t="s">
        <v>105</v>
      </c>
      <c r="B30" s="40" t="s">
        <v>590</v>
      </c>
      <c r="C30" s="41">
        <v>835.1</v>
      </c>
      <c r="D30" s="41">
        <v>835.1</v>
      </c>
      <c r="E30" s="41">
        <v>0</v>
      </c>
      <c r="F30" s="41">
        <v>673.49</v>
      </c>
      <c r="G30" s="41">
        <v>673.49</v>
      </c>
      <c r="H30" s="41">
        <v>0</v>
      </c>
      <c r="I30" s="43">
        <v>-0.19352173392408095</v>
      </c>
      <c r="J30" s="44">
        <v>-0.19352173392408095</v>
      </c>
      <c r="K30" s="44">
        <v>0</v>
      </c>
    </row>
    <row r="31" spans="1:11" ht="27.75" customHeight="1">
      <c r="A31" s="39" t="s">
        <v>569</v>
      </c>
      <c r="B31" s="40" t="s">
        <v>591</v>
      </c>
      <c r="C31" s="41">
        <v>13.44</v>
      </c>
      <c r="D31" s="41">
        <v>13.44</v>
      </c>
      <c r="E31" s="41">
        <v>0</v>
      </c>
      <c r="F31" s="41">
        <v>14.33</v>
      </c>
      <c r="G31" s="41">
        <v>14.33</v>
      </c>
      <c r="H31" s="41">
        <v>0</v>
      </c>
      <c r="I31" s="43">
        <v>0.06622023809523814</v>
      </c>
      <c r="J31" s="44">
        <v>0.06622023809523814</v>
      </c>
      <c r="K31" s="44">
        <v>0</v>
      </c>
    </row>
    <row r="32" spans="1:11" ht="27.75" customHeight="1">
      <c r="A32" s="39" t="s">
        <v>571</v>
      </c>
      <c r="B32" s="40" t="s">
        <v>592</v>
      </c>
      <c r="C32" s="41">
        <v>12.72</v>
      </c>
      <c r="D32" s="41">
        <v>12.72</v>
      </c>
      <c r="E32" s="41">
        <v>0</v>
      </c>
      <c r="F32" s="41">
        <v>22.25</v>
      </c>
      <c r="G32" s="41">
        <v>22.25</v>
      </c>
      <c r="H32" s="41">
        <v>0</v>
      </c>
      <c r="I32" s="43">
        <v>0.7492138364779873</v>
      </c>
      <c r="J32" s="44">
        <v>0.7492138364779873</v>
      </c>
      <c r="K32" s="44">
        <v>0</v>
      </c>
    </row>
    <row r="33" spans="1:11" ht="27.75" customHeight="1">
      <c r="A33" s="39" t="s">
        <v>559</v>
      </c>
      <c r="B33" s="40" t="s">
        <v>593</v>
      </c>
      <c r="C33" s="41">
        <v>800.5</v>
      </c>
      <c r="D33" s="41">
        <v>800.5</v>
      </c>
      <c r="E33" s="41">
        <v>0</v>
      </c>
      <c r="F33" s="41">
        <v>636.91</v>
      </c>
      <c r="G33" s="41">
        <v>636.91</v>
      </c>
      <c r="H33" s="41">
        <v>0</v>
      </c>
      <c r="I33" s="43">
        <v>-0.20435977514053721</v>
      </c>
      <c r="J33" s="44">
        <v>-0.20435977514053721</v>
      </c>
      <c r="K33" s="44">
        <v>0</v>
      </c>
    </row>
    <row r="34" spans="1:11" ht="27.75" customHeight="1">
      <c r="A34" s="39" t="s">
        <v>576</v>
      </c>
      <c r="B34" s="40" t="s">
        <v>594</v>
      </c>
      <c r="C34" s="41">
        <v>8.44</v>
      </c>
      <c r="D34" s="41">
        <v>8.44</v>
      </c>
      <c r="E34" s="41">
        <v>0</v>
      </c>
      <c r="F34" s="41">
        <v>0</v>
      </c>
      <c r="G34" s="41">
        <v>0</v>
      </c>
      <c r="H34" s="41">
        <v>0</v>
      </c>
      <c r="I34" s="43">
        <v>-1</v>
      </c>
      <c r="J34" s="44">
        <v>-1</v>
      </c>
      <c r="K34" s="44">
        <v>0</v>
      </c>
    </row>
    <row r="35" spans="1:11" ht="27.75" customHeight="1">
      <c r="A35" s="39" t="s">
        <v>109</v>
      </c>
      <c r="B35" s="40" t="s">
        <v>595</v>
      </c>
      <c r="C35" s="41">
        <v>2050</v>
      </c>
      <c r="D35" s="41">
        <v>0</v>
      </c>
      <c r="E35" s="41">
        <v>2050</v>
      </c>
      <c r="F35" s="41">
        <v>2727.28</v>
      </c>
      <c r="G35" s="41">
        <v>0</v>
      </c>
      <c r="H35" s="41">
        <v>2727.28</v>
      </c>
      <c r="I35" s="43">
        <v>0.33038048780487816</v>
      </c>
      <c r="J35" s="44">
        <v>0</v>
      </c>
      <c r="K35" s="44">
        <v>0.33038048780487816</v>
      </c>
    </row>
    <row r="36" spans="1:11" ht="27.75" customHeight="1">
      <c r="A36" s="39" t="s">
        <v>587</v>
      </c>
      <c r="B36" s="40" t="s">
        <v>596</v>
      </c>
      <c r="C36" s="41">
        <v>30</v>
      </c>
      <c r="D36" s="41">
        <v>0</v>
      </c>
      <c r="E36" s="41">
        <v>30</v>
      </c>
      <c r="F36" s="41">
        <v>4.94</v>
      </c>
      <c r="G36" s="41">
        <v>0</v>
      </c>
      <c r="H36" s="41">
        <v>4.94</v>
      </c>
      <c r="I36" s="43">
        <v>-0.8353333333333333</v>
      </c>
      <c r="J36" s="44">
        <v>0</v>
      </c>
      <c r="K36" s="44">
        <v>-0.8353333333333333</v>
      </c>
    </row>
    <row r="37" spans="1:11" ht="27.75" customHeight="1">
      <c r="A37" s="39" t="s">
        <v>597</v>
      </c>
      <c r="B37" s="40" t="s">
        <v>598</v>
      </c>
      <c r="C37" s="41">
        <v>0</v>
      </c>
      <c r="D37" s="41">
        <v>0</v>
      </c>
      <c r="E37" s="41">
        <v>0</v>
      </c>
      <c r="F37" s="41">
        <v>100</v>
      </c>
      <c r="G37" s="41">
        <v>0</v>
      </c>
      <c r="H37" s="41">
        <v>100</v>
      </c>
      <c r="I37" s="43">
        <v>0</v>
      </c>
      <c r="J37" s="44">
        <v>0</v>
      </c>
      <c r="K37" s="44">
        <v>0</v>
      </c>
    </row>
    <row r="38" spans="1:11" ht="27.75" customHeight="1">
      <c r="A38" s="39" t="s">
        <v>556</v>
      </c>
      <c r="B38" s="40" t="s">
        <v>599</v>
      </c>
      <c r="C38" s="41">
        <v>2020</v>
      </c>
      <c r="D38" s="41">
        <v>0</v>
      </c>
      <c r="E38" s="41">
        <v>2020</v>
      </c>
      <c r="F38" s="41">
        <v>2622.34</v>
      </c>
      <c r="G38" s="41">
        <v>0</v>
      </c>
      <c r="H38" s="41">
        <v>2622.34</v>
      </c>
      <c r="I38" s="43">
        <v>0.2981881188118813</v>
      </c>
      <c r="J38" s="44">
        <v>0</v>
      </c>
      <c r="K38" s="44">
        <v>0.2981881188118813</v>
      </c>
    </row>
    <row r="39" spans="1:11" ht="27.75" customHeight="1">
      <c r="A39" s="39" t="s">
        <v>600</v>
      </c>
      <c r="B39" s="40" t="s">
        <v>601</v>
      </c>
      <c r="C39" s="41">
        <v>96.37</v>
      </c>
      <c r="D39" s="41">
        <v>0</v>
      </c>
      <c r="E39" s="41">
        <v>96.37</v>
      </c>
      <c r="F39" s="41">
        <v>0</v>
      </c>
      <c r="G39" s="41">
        <v>0</v>
      </c>
      <c r="H39" s="41">
        <v>0</v>
      </c>
      <c r="I39" s="43">
        <v>-1</v>
      </c>
      <c r="J39" s="44">
        <v>0</v>
      </c>
      <c r="K39" s="44">
        <v>-1</v>
      </c>
    </row>
    <row r="40" spans="1:11" ht="27.75" customHeight="1">
      <c r="A40" s="39" t="s">
        <v>556</v>
      </c>
      <c r="B40" s="40" t="s">
        <v>602</v>
      </c>
      <c r="C40" s="41">
        <v>96.37</v>
      </c>
      <c r="D40" s="41">
        <v>0</v>
      </c>
      <c r="E40" s="41">
        <v>96.37</v>
      </c>
      <c r="F40" s="41">
        <v>0</v>
      </c>
      <c r="G40" s="41">
        <v>0</v>
      </c>
      <c r="H40" s="41">
        <v>0</v>
      </c>
      <c r="I40" s="43">
        <v>-1</v>
      </c>
      <c r="J40" s="44">
        <v>0</v>
      </c>
      <c r="K40" s="44">
        <v>-1</v>
      </c>
    </row>
    <row r="41" spans="1:11" ht="27.75" customHeight="1">
      <c r="A41" s="39" t="s">
        <v>115</v>
      </c>
      <c r="B41" s="40" t="s">
        <v>603</v>
      </c>
      <c r="C41" s="41">
        <v>7456</v>
      </c>
      <c r="D41" s="41">
        <v>0</v>
      </c>
      <c r="E41" s="41">
        <v>7456</v>
      </c>
      <c r="F41" s="41">
        <v>7604</v>
      </c>
      <c r="G41" s="41">
        <v>0</v>
      </c>
      <c r="H41" s="41">
        <v>7604</v>
      </c>
      <c r="I41" s="43">
        <v>0.01984978540772532</v>
      </c>
      <c r="J41" s="44">
        <v>0</v>
      </c>
      <c r="K41" s="44">
        <v>0.01984978540772532</v>
      </c>
    </row>
    <row r="42" spans="1:11" ht="27.75" customHeight="1">
      <c r="A42" s="39" t="s">
        <v>569</v>
      </c>
      <c r="B42" s="40" t="s">
        <v>604</v>
      </c>
      <c r="C42" s="41">
        <v>66</v>
      </c>
      <c r="D42" s="41">
        <v>0</v>
      </c>
      <c r="E42" s="41">
        <v>66</v>
      </c>
      <c r="F42" s="41">
        <v>58</v>
      </c>
      <c r="G42" s="41">
        <v>0</v>
      </c>
      <c r="H42" s="41">
        <v>58</v>
      </c>
      <c r="I42" s="43">
        <v>-0.12121212121212122</v>
      </c>
      <c r="J42" s="44">
        <v>0</v>
      </c>
      <c r="K42" s="44">
        <v>-0.12121212121212122</v>
      </c>
    </row>
    <row r="43" spans="1:11" ht="27.75" customHeight="1">
      <c r="A43" s="39" t="s">
        <v>571</v>
      </c>
      <c r="B43" s="40" t="s">
        <v>605</v>
      </c>
      <c r="C43" s="41">
        <v>7390</v>
      </c>
      <c r="D43" s="41">
        <v>0</v>
      </c>
      <c r="E43" s="41">
        <v>7390</v>
      </c>
      <c r="F43" s="41">
        <v>7546</v>
      </c>
      <c r="G43" s="41">
        <v>0</v>
      </c>
      <c r="H43" s="41">
        <v>7546</v>
      </c>
      <c r="I43" s="43">
        <v>0.02110960757780785</v>
      </c>
      <c r="J43" s="44">
        <v>0</v>
      </c>
      <c r="K43" s="44">
        <v>0.02110960757780785</v>
      </c>
    </row>
    <row r="44" spans="1:11" ht="27.75" customHeight="1">
      <c r="A44" s="39" t="s">
        <v>118</v>
      </c>
      <c r="B44" s="40" t="s">
        <v>606</v>
      </c>
      <c r="C44" s="41">
        <v>1148.3</v>
      </c>
      <c r="D44" s="41">
        <v>0</v>
      </c>
      <c r="E44" s="41">
        <v>1148.3</v>
      </c>
      <c r="F44" s="41">
        <v>715.93</v>
      </c>
      <c r="G44" s="41">
        <v>0</v>
      </c>
      <c r="H44" s="41">
        <v>715.93</v>
      </c>
      <c r="I44" s="43">
        <v>-0.3765305233823914</v>
      </c>
      <c r="J44" s="44">
        <v>0</v>
      </c>
      <c r="K44" s="44">
        <v>-0.3765305233823914</v>
      </c>
    </row>
    <row r="45" spans="1:11" ht="27.75" customHeight="1">
      <c r="A45" s="39" t="s">
        <v>569</v>
      </c>
      <c r="B45" s="40" t="s">
        <v>117</v>
      </c>
      <c r="C45" s="41">
        <v>1148.3</v>
      </c>
      <c r="D45" s="41">
        <v>0</v>
      </c>
      <c r="E45" s="41">
        <v>1148.3</v>
      </c>
      <c r="F45" s="41">
        <v>715.93</v>
      </c>
      <c r="G45" s="41">
        <v>0</v>
      </c>
      <c r="H45" s="41">
        <v>715.93</v>
      </c>
      <c r="I45" s="43">
        <v>-0.3765305233823914</v>
      </c>
      <c r="J45" s="44">
        <v>0</v>
      </c>
      <c r="K45" s="44">
        <v>-0.3765305233823914</v>
      </c>
    </row>
    <row r="46" spans="1:11" ht="27.75" customHeight="1">
      <c r="A46" s="39" t="s">
        <v>120</v>
      </c>
      <c r="B46" s="40" t="s">
        <v>607</v>
      </c>
      <c r="C46" s="41">
        <v>9.24</v>
      </c>
      <c r="D46" s="41">
        <v>9.24</v>
      </c>
      <c r="E46" s="41">
        <v>0</v>
      </c>
      <c r="F46" s="41">
        <v>1.99</v>
      </c>
      <c r="G46" s="41">
        <v>1.99</v>
      </c>
      <c r="H46" s="41">
        <v>0</v>
      </c>
      <c r="I46" s="43">
        <v>-0.7846320346320346</v>
      </c>
      <c r="J46" s="44">
        <v>-0.7846320346320346</v>
      </c>
      <c r="K46" s="44">
        <v>0</v>
      </c>
    </row>
    <row r="47" spans="1:11" ht="27.75" customHeight="1">
      <c r="A47" s="39" t="s">
        <v>109</v>
      </c>
      <c r="B47" s="40" t="s">
        <v>608</v>
      </c>
      <c r="C47" s="41">
        <v>9.24</v>
      </c>
      <c r="D47" s="41">
        <v>9.24</v>
      </c>
      <c r="E47" s="41">
        <v>0</v>
      </c>
      <c r="F47" s="41">
        <v>1.99</v>
      </c>
      <c r="G47" s="41">
        <v>1.99</v>
      </c>
      <c r="H47" s="41">
        <v>0</v>
      </c>
      <c r="I47" s="43">
        <v>-0.7846320346320346</v>
      </c>
      <c r="J47" s="44">
        <v>-0.7846320346320346</v>
      </c>
      <c r="K47" s="44">
        <v>0</v>
      </c>
    </row>
    <row r="48" spans="1:11" ht="27.75" customHeight="1">
      <c r="A48" s="39" t="s">
        <v>556</v>
      </c>
      <c r="B48" s="40" t="s">
        <v>609</v>
      </c>
      <c r="C48" s="41">
        <v>9.24</v>
      </c>
      <c r="D48" s="41">
        <v>9.24</v>
      </c>
      <c r="E48" s="41">
        <v>0</v>
      </c>
      <c r="F48" s="41">
        <v>1.99</v>
      </c>
      <c r="G48" s="41">
        <v>1.99</v>
      </c>
      <c r="H48" s="41">
        <v>0</v>
      </c>
      <c r="I48" s="43">
        <v>-0.7846320346320346</v>
      </c>
      <c r="J48" s="44">
        <v>-0.7846320346320346</v>
      </c>
      <c r="K48" s="44">
        <v>0</v>
      </c>
    </row>
    <row r="49" spans="1:11" ht="27.75" customHeight="1">
      <c r="A49" s="39" t="s">
        <v>610</v>
      </c>
      <c r="B49" s="40" t="s">
        <v>611</v>
      </c>
      <c r="C49" s="41">
        <v>0</v>
      </c>
      <c r="D49" s="41">
        <v>0</v>
      </c>
      <c r="E49" s="41">
        <v>0</v>
      </c>
      <c r="F49" s="41">
        <v>0</v>
      </c>
      <c r="G49" s="41">
        <v>0</v>
      </c>
      <c r="H49" s="41">
        <v>0</v>
      </c>
      <c r="I49" s="43">
        <v>0</v>
      </c>
      <c r="J49" s="44">
        <v>0</v>
      </c>
      <c r="K49" s="44">
        <v>0</v>
      </c>
    </row>
    <row r="50" spans="1:11" ht="27.75" customHeight="1">
      <c r="A50" s="39" t="s">
        <v>612</v>
      </c>
      <c r="B50" s="40" t="s">
        <v>613</v>
      </c>
      <c r="C50" s="41">
        <v>0</v>
      </c>
      <c r="D50" s="41">
        <v>0</v>
      </c>
      <c r="E50" s="41">
        <v>0</v>
      </c>
      <c r="F50" s="41">
        <v>0</v>
      </c>
      <c r="G50" s="41">
        <v>0</v>
      </c>
      <c r="H50" s="41">
        <v>0</v>
      </c>
      <c r="I50" s="43">
        <v>0</v>
      </c>
      <c r="J50" s="44">
        <v>0</v>
      </c>
      <c r="K50" s="44">
        <v>0</v>
      </c>
    </row>
    <row r="51" spans="1:11" ht="27.75" customHeight="1">
      <c r="A51" s="39" t="s">
        <v>559</v>
      </c>
      <c r="B51" s="40" t="s">
        <v>614</v>
      </c>
      <c r="C51" s="41">
        <v>0</v>
      </c>
      <c r="D51" s="41">
        <v>0</v>
      </c>
      <c r="E51" s="41">
        <v>0</v>
      </c>
      <c r="F51" s="41">
        <v>0</v>
      </c>
      <c r="G51" s="41">
        <v>0</v>
      </c>
      <c r="H51" s="41">
        <v>0</v>
      </c>
      <c r="I51" s="43">
        <v>0</v>
      </c>
      <c r="J51" s="44">
        <v>0</v>
      </c>
      <c r="K51" s="44">
        <v>0</v>
      </c>
    </row>
    <row r="52" spans="1:11" ht="27.75" customHeight="1">
      <c r="A52" s="39" t="s">
        <v>125</v>
      </c>
      <c r="B52" s="40" t="s">
        <v>615</v>
      </c>
      <c r="C52" s="41">
        <v>645.72</v>
      </c>
      <c r="D52" s="41">
        <v>645.72</v>
      </c>
      <c r="E52" s="41">
        <v>0</v>
      </c>
      <c r="F52" s="41">
        <v>618.3</v>
      </c>
      <c r="G52" s="41">
        <v>618.3</v>
      </c>
      <c r="H52" s="41">
        <v>0</v>
      </c>
      <c r="I52" s="43">
        <v>-0.04246422598030117</v>
      </c>
      <c r="J52" s="44">
        <v>-0.04246422598030117</v>
      </c>
      <c r="K52" s="44">
        <v>0</v>
      </c>
    </row>
    <row r="53" spans="1:11" ht="27.75" customHeight="1">
      <c r="A53" s="39" t="s">
        <v>129</v>
      </c>
      <c r="B53" s="40" t="s">
        <v>616</v>
      </c>
      <c r="C53" s="41">
        <v>645.72</v>
      </c>
      <c r="D53" s="41">
        <v>645.72</v>
      </c>
      <c r="E53" s="41">
        <v>0</v>
      </c>
      <c r="F53" s="41">
        <v>618.3</v>
      </c>
      <c r="G53" s="41">
        <v>618.3</v>
      </c>
      <c r="H53" s="41">
        <v>0</v>
      </c>
      <c r="I53" s="43">
        <v>-0.04246422598030117</v>
      </c>
      <c r="J53" s="44">
        <v>-0.04246422598030117</v>
      </c>
      <c r="K53" s="44">
        <v>0</v>
      </c>
    </row>
    <row r="54" spans="1:11" ht="27.75" customHeight="1">
      <c r="A54" s="39" t="s">
        <v>569</v>
      </c>
      <c r="B54" s="40" t="s">
        <v>617</v>
      </c>
      <c r="C54" s="41">
        <v>645.72</v>
      </c>
      <c r="D54" s="41">
        <v>645.72</v>
      </c>
      <c r="E54" s="41">
        <v>0</v>
      </c>
      <c r="F54" s="41">
        <v>618.3</v>
      </c>
      <c r="G54" s="41">
        <v>618.3</v>
      </c>
      <c r="H54" s="41">
        <v>0</v>
      </c>
      <c r="I54" s="43">
        <v>-0.04246422598030117</v>
      </c>
      <c r="J54" s="44">
        <v>-0.04246422598030117</v>
      </c>
      <c r="K54" s="44">
        <v>0</v>
      </c>
    </row>
  </sheetData>
  <sheetProtection/>
  <mergeCells count="1">
    <mergeCell ref="A2:K2"/>
  </mergeCells>
  <printOptions/>
  <pageMargins left="1.1020833333333333" right="0.7479166666666667" top="0.9048611111111111" bottom="0.7479166666666667" header="0.5" footer="0.5"/>
  <pageSetup horizontalDpi="600" verticalDpi="600" orientation="landscape" paperSize="9" scale="85"/>
</worksheet>
</file>

<file path=xl/worksheets/sheet18.xml><?xml version="1.0" encoding="utf-8"?>
<worksheet xmlns="http://schemas.openxmlformats.org/spreadsheetml/2006/main" xmlns:r="http://schemas.openxmlformats.org/officeDocument/2006/relationships">
  <dimension ref="A1:C52"/>
  <sheetViews>
    <sheetView showGridLines="0" showZeros="0" workbookViewId="0" topLeftCell="A1">
      <selection activeCell="A63" sqref="A63"/>
    </sheetView>
  </sheetViews>
  <sheetFormatPr defaultColWidth="9.16015625" defaultRowHeight="11.25"/>
  <cols>
    <col min="1" max="1" width="48.33203125" style="0" customWidth="1"/>
    <col min="2" max="2" width="47" style="0" customWidth="1"/>
    <col min="3" max="3" width="48.66015625" style="0" customWidth="1"/>
  </cols>
  <sheetData>
    <row r="1" ht="12" customHeight="1">
      <c r="A1" s="18"/>
    </row>
    <row r="2" spans="1:3" ht="21" customHeight="1">
      <c r="A2" s="19" t="s">
        <v>618</v>
      </c>
      <c r="B2" s="51"/>
      <c r="C2" s="51"/>
    </row>
    <row r="3" spans="1:3" ht="12" customHeight="1">
      <c r="A3" s="18"/>
      <c r="C3" s="42" t="s">
        <v>1</v>
      </c>
    </row>
    <row r="4" spans="1:3" ht="20.25" customHeight="1">
      <c r="A4" s="38" t="s">
        <v>261</v>
      </c>
      <c r="B4" s="37" t="s">
        <v>550</v>
      </c>
      <c r="C4" s="37" t="s">
        <v>282</v>
      </c>
    </row>
    <row r="5" spans="1:3" ht="20.25" customHeight="1">
      <c r="A5" s="50" t="s">
        <v>65</v>
      </c>
      <c r="B5" s="52">
        <v>11008.29</v>
      </c>
      <c r="C5" s="53"/>
    </row>
    <row r="6" spans="1:3" ht="20.25" customHeight="1">
      <c r="A6" s="50" t="s">
        <v>11</v>
      </c>
      <c r="B6" s="52">
        <v>7701.06</v>
      </c>
      <c r="C6" s="53"/>
    </row>
    <row r="7" spans="1:3" ht="20.25" customHeight="1">
      <c r="A7" s="50" t="s">
        <v>619</v>
      </c>
      <c r="B7" s="52">
        <v>2370.81</v>
      </c>
      <c r="C7" s="53"/>
    </row>
    <row r="8" spans="1:3" ht="20.25" customHeight="1">
      <c r="A8" s="50" t="s">
        <v>620</v>
      </c>
      <c r="B8" s="52">
        <v>572.04</v>
      </c>
      <c r="C8" s="53"/>
    </row>
    <row r="9" spans="1:3" ht="20.25" customHeight="1">
      <c r="A9" s="50" t="s">
        <v>621</v>
      </c>
      <c r="B9" s="52">
        <v>482.41</v>
      </c>
      <c r="C9" s="53"/>
    </row>
    <row r="10" spans="1:3" ht="20.25" customHeight="1">
      <c r="A10" s="50" t="s">
        <v>622</v>
      </c>
      <c r="B10" s="52">
        <v>1445.51</v>
      </c>
      <c r="C10" s="53"/>
    </row>
    <row r="11" spans="1:3" ht="20.25" customHeight="1">
      <c r="A11" s="50" t="s">
        <v>623</v>
      </c>
      <c r="B11" s="52">
        <v>636.91</v>
      </c>
      <c r="C11" s="53"/>
    </row>
    <row r="12" spans="1:3" ht="20.25" customHeight="1">
      <c r="A12" s="50" t="s">
        <v>624</v>
      </c>
      <c r="B12" s="52">
        <v>0</v>
      </c>
      <c r="C12" s="53"/>
    </row>
    <row r="13" spans="1:3" ht="20.25" customHeight="1">
      <c r="A13" s="50" t="s">
        <v>625</v>
      </c>
      <c r="B13" s="52">
        <v>277.42</v>
      </c>
      <c r="C13" s="53"/>
    </row>
    <row r="14" spans="1:3" ht="20.25" customHeight="1">
      <c r="A14" s="50" t="s">
        <v>626</v>
      </c>
      <c r="B14" s="52">
        <v>153.21</v>
      </c>
      <c r="C14" s="53"/>
    </row>
    <row r="15" spans="1:3" ht="20.25" customHeight="1">
      <c r="A15" s="50" t="s">
        <v>627</v>
      </c>
      <c r="B15" s="52">
        <v>31.72</v>
      </c>
      <c r="C15" s="53"/>
    </row>
    <row r="16" spans="1:3" ht="20.25" customHeight="1">
      <c r="A16" s="50" t="s">
        <v>628</v>
      </c>
      <c r="B16" s="52">
        <v>623.86</v>
      </c>
      <c r="C16" s="53"/>
    </row>
    <row r="17" spans="1:3" ht="20.25" customHeight="1">
      <c r="A17" s="50" t="s">
        <v>629</v>
      </c>
      <c r="B17" s="52">
        <v>1107.17</v>
      </c>
      <c r="C17" s="53"/>
    </row>
    <row r="18" spans="1:3" ht="20.25" customHeight="1">
      <c r="A18" s="50" t="s">
        <v>14</v>
      </c>
      <c r="B18" s="52">
        <v>3165.1</v>
      </c>
      <c r="C18" s="53"/>
    </row>
    <row r="19" spans="1:3" ht="20.25" customHeight="1">
      <c r="A19" s="50" t="s">
        <v>630</v>
      </c>
      <c r="B19" s="52">
        <v>169.53</v>
      </c>
      <c r="C19" s="53"/>
    </row>
    <row r="20" spans="1:3" ht="20.25" customHeight="1">
      <c r="A20" s="50" t="s">
        <v>631</v>
      </c>
      <c r="B20" s="52">
        <v>80</v>
      </c>
      <c r="C20" s="53"/>
    </row>
    <row r="21" spans="1:3" ht="20.25" customHeight="1">
      <c r="A21" s="50" t="s">
        <v>632</v>
      </c>
      <c r="B21" s="52">
        <v>5</v>
      </c>
      <c r="C21" s="53"/>
    </row>
    <row r="22" spans="1:3" ht="20.25" customHeight="1">
      <c r="A22" s="50" t="s">
        <v>633</v>
      </c>
      <c r="B22" s="52">
        <v>45</v>
      </c>
      <c r="C22" s="53"/>
    </row>
    <row r="23" spans="1:3" ht="20.25" customHeight="1">
      <c r="A23" s="50" t="s">
        <v>634</v>
      </c>
      <c r="B23" s="52">
        <v>60</v>
      </c>
      <c r="C23" s="53"/>
    </row>
    <row r="24" spans="1:3" ht="20.25" customHeight="1">
      <c r="A24" s="50" t="s">
        <v>635</v>
      </c>
      <c r="B24" s="52">
        <v>130</v>
      </c>
      <c r="C24" s="53"/>
    </row>
    <row r="25" spans="1:3" ht="20.25" customHeight="1">
      <c r="A25" s="50" t="s">
        <v>636</v>
      </c>
      <c r="B25" s="52">
        <v>50</v>
      </c>
      <c r="C25" s="53"/>
    </row>
    <row r="26" spans="1:3" ht="20.25" customHeight="1">
      <c r="A26" s="50" t="s">
        <v>637</v>
      </c>
      <c r="B26" s="52">
        <v>371.25</v>
      </c>
      <c r="C26" s="53"/>
    </row>
    <row r="27" spans="1:3" ht="20.25" customHeight="1">
      <c r="A27" s="50" t="s">
        <v>638</v>
      </c>
      <c r="B27" s="52">
        <v>0</v>
      </c>
      <c r="C27" s="53"/>
    </row>
    <row r="28" spans="1:3" ht="20.25" customHeight="1">
      <c r="A28" s="50" t="s">
        <v>639</v>
      </c>
      <c r="B28" s="52">
        <v>117.5</v>
      </c>
      <c r="C28" s="53"/>
    </row>
    <row r="29" spans="1:3" ht="20.25" customHeight="1">
      <c r="A29" s="50" t="s">
        <v>640</v>
      </c>
      <c r="B29" s="52">
        <v>0</v>
      </c>
      <c r="C29" s="53"/>
    </row>
    <row r="30" spans="1:3" ht="20.25" customHeight="1">
      <c r="A30" s="50" t="s">
        <v>641</v>
      </c>
      <c r="B30" s="52">
        <v>350</v>
      </c>
      <c r="C30" s="53"/>
    </row>
    <row r="31" spans="1:3" ht="20.25" customHeight="1">
      <c r="A31" s="50" t="s">
        <v>642</v>
      </c>
      <c r="B31" s="52">
        <v>129.89</v>
      </c>
      <c r="C31" s="53"/>
    </row>
    <row r="32" spans="1:3" ht="20.25" customHeight="1">
      <c r="A32" s="50" t="s">
        <v>643</v>
      </c>
      <c r="B32" s="52">
        <v>0.28</v>
      </c>
      <c r="C32" s="53"/>
    </row>
    <row r="33" spans="1:3" ht="20.25" customHeight="1">
      <c r="A33" s="50" t="s">
        <v>644</v>
      </c>
      <c r="B33" s="52">
        <v>150</v>
      </c>
      <c r="C33" s="53"/>
    </row>
    <row r="34" spans="1:3" ht="20.25" customHeight="1">
      <c r="A34" s="50" t="s">
        <v>645</v>
      </c>
      <c r="B34" s="52">
        <v>0.58</v>
      </c>
      <c r="C34" s="53"/>
    </row>
    <row r="35" spans="1:3" ht="20.25" customHeight="1">
      <c r="A35" s="50" t="s">
        <v>646</v>
      </c>
      <c r="B35" s="52">
        <v>210</v>
      </c>
      <c r="C35" s="53"/>
    </row>
    <row r="36" spans="1:3" ht="20.25" customHeight="1">
      <c r="A36" s="50" t="s">
        <v>647</v>
      </c>
      <c r="B36" s="52">
        <v>0</v>
      </c>
      <c r="C36" s="53"/>
    </row>
    <row r="37" spans="1:3" ht="20.25" customHeight="1">
      <c r="A37" s="50" t="s">
        <v>648</v>
      </c>
      <c r="B37" s="52">
        <v>30</v>
      </c>
      <c r="C37" s="53"/>
    </row>
    <row r="38" spans="1:3" ht="20.25" customHeight="1">
      <c r="A38" s="50" t="s">
        <v>649</v>
      </c>
      <c r="B38" s="52">
        <v>0</v>
      </c>
      <c r="C38" s="53"/>
    </row>
    <row r="39" spans="1:3" ht="20.25" customHeight="1">
      <c r="A39" s="50" t="s">
        <v>650</v>
      </c>
      <c r="B39" s="52">
        <v>79.62</v>
      </c>
      <c r="C39" s="53"/>
    </row>
    <row r="40" spans="1:3" ht="20.25" customHeight="1">
      <c r="A40" s="50" t="s">
        <v>651</v>
      </c>
      <c r="B40" s="52">
        <v>139.21</v>
      </c>
      <c r="C40" s="53"/>
    </row>
    <row r="41" spans="1:3" ht="20.25" customHeight="1">
      <c r="A41" s="50" t="s">
        <v>652</v>
      </c>
      <c r="B41" s="52">
        <v>15.76</v>
      </c>
      <c r="C41" s="53"/>
    </row>
    <row r="42" spans="1:3" ht="20.25" customHeight="1">
      <c r="A42" s="50" t="s">
        <v>653</v>
      </c>
      <c r="B42" s="52">
        <v>88.61</v>
      </c>
      <c r="C42" s="53"/>
    </row>
    <row r="43" spans="1:3" ht="20.25" customHeight="1">
      <c r="A43" s="50" t="s">
        <v>654</v>
      </c>
      <c r="B43" s="52">
        <v>0</v>
      </c>
      <c r="C43" s="53"/>
    </row>
    <row r="44" spans="1:3" ht="20.25" customHeight="1">
      <c r="A44" s="50" t="s">
        <v>655</v>
      </c>
      <c r="B44" s="52">
        <v>942.87</v>
      </c>
      <c r="C44" s="53"/>
    </row>
    <row r="45" spans="1:3" ht="20.25" customHeight="1">
      <c r="A45" s="50" t="s">
        <v>656</v>
      </c>
      <c r="B45" s="52">
        <v>52.89</v>
      </c>
      <c r="C45" s="53"/>
    </row>
    <row r="46" spans="1:3" ht="20.25" customHeight="1">
      <c r="A46" s="50" t="s">
        <v>657</v>
      </c>
      <c r="B46" s="52">
        <v>9.12</v>
      </c>
      <c r="C46" s="53"/>
    </row>
    <row r="47" spans="1:3" ht="20.25" customHeight="1">
      <c r="A47" s="50" t="s">
        <v>658</v>
      </c>
      <c r="B47" s="52">
        <v>7.64</v>
      </c>
      <c r="C47" s="53"/>
    </row>
    <row r="48" spans="1:3" ht="20.25" customHeight="1">
      <c r="A48" s="50" t="s">
        <v>659</v>
      </c>
      <c r="B48" s="52">
        <v>8.23</v>
      </c>
      <c r="C48" s="53"/>
    </row>
    <row r="49" spans="1:3" ht="20.25" customHeight="1">
      <c r="A49" s="50" t="s">
        <v>660</v>
      </c>
      <c r="B49" s="52">
        <v>27.9</v>
      </c>
      <c r="C49" s="53"/>
    </row>
    <row r="50" spans="1:3" ht="20.25" customHeight="1">
      <c r="A50" s="50" t="s">
        <v>661</v>
      </c>
      <c r="B50" s="52">
        <v>94.71</v>
      </c>
      <c r="C50" s="53"/>
    </row>
    <row r="51" spans="1:3" ht="20.25" customHeight="1">
      <c r="A51" s="50" t="s">
        <v>662</v>
      </c>
      <c r="B51" s="52">
        <v>38.06</v>
      </c>
      <c r="C51" s="53"/>
    </row>
    <row r="52" spans="1:3" ht="20.25" customHeight="1">
      <c r="A52" s="50" t="s">
        <v>663</v>
      </c>
      <c r="B52" s="52">
        <v>56.65</v>
      </c>
      <c r="C52" s="53"/>
    </row>
  </sheetData>
  <sheetProtection/>
  <printOptions/>
  <pageMargins left="1.2986111111111112" right="0.9444444444444444" top="1" bottom="0.9444444444444444"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C17"/>
  <sheetViews>
    <sheetView showGridLines="0" showZeros="0" workbookViewId="0" topLeftCell="A1">
      <selection activeCell="B12" sqref="B12"/>
    </sheetView>
  </sheetViews>
  <sheetFormatPr defaultColWidth="9.16015625" defaultRowHeight="12.75" customHeight="1"/>
  <cols>
    <col min="1" max="1" width="46.16015625" style="0" customWidth="1"/>
    <col min="2" max="2" width="46.83203125" style="0" customWidth="1"/>
    <col min="3" max="3" width="47.16015625" style="0" customWidth="1"/>
  </cols>
  <sheetData>
    <row r="1" ht="11.25" customHeight="1">
      <c r="A1" s="18"/>
    </row>
    <row r="2" spans="1:3" s="45" customFormat="1" ht="22.5" customHeight="1">
      <c r="A2" s="19" t="s">
        <v>664</v>
      </c>
      <c r="B2" s="46"/>
      <c r="C2" s="46"/>
    </row>
    <row r="3" spans="1:3" ht="12.75" customHeight="1">
      <c r="A3" s="47"/>
      <c r="B3" s="48"/>
      <c r="C3" s="42" t="s">
        <v>1</v>
      </c>
    </row>
    <row r="4" spans="1:3" ht="36" customHeight="1">
      <c r="A4" s="36" t="s">
        <v>548</v>
      </c>
      <c r="B4" s="35"/>
      <c r="C4" s="49" t="s">
        <v>470</v>
      </c>
    </row>
    <row r="5" spans="1:3" ht="36" customHeight="1">
      <c r="A5" s="38" t="s">
        <v>665</v>
      </c>
      <c r="B5" s="37" t="s">
        <v>666</v>
      </c>
      <c r="C5" s="37" t="s">
        <v>667</v>
      </c>
    </row>
    <row r="6" spans="1:3" ht="36" customHeight="1">
      <c r="A6" s="50"/>
      <c r="B6" s="50"/>
      <c r="C6" s="41"/>
    </row>
    <row r="7" spans="1:3" ht="12.75" customHeight="1">
      <c r="A7" s="18"/>
      <c r="B7" s="18"/>
      <c r="C7" s="18"/>
    </row>
    <row r="8" spans="1:3" ht="12.75" customHeight="1">
      <c r="A8" s="18"/>
      <c r="B8" s="18"/>
      <c r="C8" s="18"/>
    </row>
    <row r="9" spans="1:3" ht="12.75" customHeight="1">
      <c r="A9" s="18"/>
      <c r="B9" s="18"/>
      <c r="C9" s="18"/>
    </row>
    <row r="10" spans="1:3" ht="12.75" customHeight="1">
      <c r="A10" s="18"/>
      <c r="B10" s="18"/>
      <c r="C10" s="18"/>
    </row>
    <row r="11" spans="1:3" ht="12.75" customHeight="1">
      <c r="A11" s="18"/>
      <c r="B11" s="18"/>
      <c r="C11" s="18"/>
    </row>
    <row r="12" spans="1:3" ht="12.75" customHeight="1">
      <c r="A12" s="18"/>
      <c r="B12" s="18"/>
      <c r="C12" s="18"/>
    </row>
    <row r="13" spans="2:3" ht="12.75" customHeight="1">
      <c r="B13" s="18"/>
      <c r="C13" s="18"/>
    </row>
    <row r="14" spans="2:3" ht="12.75" customHeight="1">
      <c r="B14" s="18"/>
      <c r="C14" s="18"/>
    </row>
    <row r="15" spans="2:3" ht="12.75" customHeight="1">
      <c r="B15" s="18"/>
      <c r="C15" s="18"/>
    </row>
    <row r="16" ht="12.75" customHeight="1">
      <c r="B16" s="18"/>
    </row>
    <row r="17" spans="2:3" ht="12.75" customHeight="1">
      <c r="B17" s="18"/>
      <c r="C17" s="18"/>
    </row>
  </sheetData>
  <sheetProtection/>
  <printOptions/>
  <pageMargins left="1.5354166666666667" right="0.7513888888888889" top="1.2597222222222222"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S26"/>
  <sheetViews>
    <sheetView showGridLines="0" showZeros="0" workbookViewId="0" topLeftCell="A13">
      <selection activeCell="A2" sqref="A2:IV2"/>
    </sheetView>
  </sheetViews>
  <sheetFormatPr defaultColWidth="9.16015625" defaultRowHeight="12.75" customHeight="1"/>
  <cols>
    <col min="1" max="1" width="29" style="0" customWidth="1"/>
    <col min="2" max="2" width="13.16015625" style="0" customWidth="1"/>
    <col min="3" max="3" width="32.16015625" style="0" customWidth="1"/>
    <col min="4" max="4" width="13.16015625" style="0" customWidth="1"/>
    <col min="5" max="5" width="14.16015625" style="0" customWidth="1"/>
    <col min="6" max="6" width="11" style="0" customWidth="1"/>
    <col min="7" max="7" width="30.33203125" style="0" customWidth="1"/>
    <col min="8" max="8" width="12.5" style="0" customWidth="1"/>
    <col min="9" max="9" width="13.16015625" style="0" customWidth="1"/>
    <col min="10" max="10" width="10" style="0" customWidth="1"/>
    <col min="11" max="163" width="6.66015625" style="0" customWidth="1"/>
    <col min="164" max="253" width="6.83203125" style="0" customWidth="1"/>
  </cols>
  <sheetData>
    <row r="1" spans="1:253" ht="14.25" customHeight="1">
      <c r="A1" s="55"/>
      <c r="B1" s="56"/>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row>
    <row r="2" spans="1:253" ht="20.25" customHeight="1">
      <c r="A2" s="57" t="s">
        <v>50</v>
      </c>
      <c r="B2" s="57"/>
      <c r="C2" s="57"/>
      <c r="D2" s="57"/>
      <c r="E2" s="57"/>
      <c r="F2" s="57"/>
      <c r="G2" s="58"/>
      <c r="H2" s="58"/>
      <c r="I2" s="58"/>
      <c r="J2" s="58"/>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row>
    <row r="3" spans="1:49" s="54" customFormat="1" ht="18" customHeight="1">
      <c r="A3" s="232"/>
      <c r="B3" s="233"/>
      <c r="C3" s="62"/>
      <c r="D3" s="62"/>
      <c r="E3" s="62"/>
      <c r="F3" s="62"/>
      <c r="G3" s="62"/>
      <c r="I3" s="62"/>
      <c r="J3" s="63" t="s">
        <v>1</v>
      </c>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49" s="54" customFormat="1" ht="22.5" customHeight="1">
      <c r="A4" s="64" t="s">
        <v>2</v>
      </c>
      <c r="B4" s="64"/>
      <c r="C4" s="64" t="s">
        <v>3</v>
      </c>
      <c r="D4" s="64"/>
      <c r="E4" s="64"/>
      <c r="F4" s="64"/>
      <c r="G4" s="64"/>
      <c r="H4" s="64"/>
      <c r="I4" s="36"/>
      <c r="J4" s="36"/>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s="54" customFormat="1" ht="22.5" customHeight="1">
      <c r="A5" s="66" t="s">
        <v>4</v>
      </c>
      <c r="B5" s="66" t="s">
        <v>5</v>
      </c>
      <c r="C5" s="67" t="s">
        <v>6</v>
      </c>
      <c r="D5" s="66" t="s">
        <v>5</v>
      </c>
      <c r="E5" s="66" t="s">
        <v>7</v>
      </c>
      <c r="F5" s="66" t="s">
        <v>8</v>
      </c>
      <c r="G5" s="67" t="s">
        <v>9</v>
      </c>
      <c r="H5" s="66" t="s">
        <v>5</v>
      </c>
      <c r="I5" s="66" t="s">
        <v>7</v>
      </c>
      <c r="J5" s="66" t="s">
        <v>8</v>
      </c>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s="54" customFormat="1" ht="22.5" customHeight="1">
      <c r="A6" s="40" t="s">
        <v>10</v>
      </c>
      <c r="B6" s="68">
        <v>16645.94</v>
      </c>
      <c r="C6" s="69" t="s">
        <v>11</v>
      </c>
      <c r="D6" s="70">
        <v>7806.56</v>
      </c>
      <c r="E6" s="234">
        <f aca="true" t="shared" si="0" ref="E6:E17">D6-F6</f>
        <v>7806.56</v>
      </c>
      <c r="F6" s="80">
        <v>0</v>
      </c>
      <c r="G6" s="71" t="s">
        <v>12</v>
      </c>
      <c r="H6" s="70">
        <v>946.26</v>
      </c>
      <c r="I6" s="238">
        <f aca="true" t="shared" si="1" ref="I6:I18">H6-J6</f>
        <v>946.26</v>
      </c>
      <c r="J6" s="80">
        <v>0</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row>
    <row r="7" spans="1:49" s="54" customFormat="1" ht="22.5" customHeight="1">
      <c r="A7" s="72" t="s">
        <v>13</v>
      </c>
      <c r="B7" s="68">
        <v>0</v>
      </c>
      <c r="C7" s="74" t="s">
        <v>14</v>
      </c>
      <c r="D7" s="70">
        <v>4906.56</v>
      </c>
      <c r="E7" s="234">
        <f t="shared" si="0"/>
        <v>4906.56</v>
      </c>
      <c r="F7" s="80">
        <v>0</v>
      </c>
      <c r="G7" s="73" t="s">
        <v>15</v>
      </c>
      <c r="H7" s="70">
        <v>0</v>
      </c>
      <c r="I7" s="238">
        <f t="shared" si="1"/>
        <v>0</v>
      </c>
      <c r="J7" s="80">
        <v>0</v>
      </c>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row>
    <row r="8" spans="1:49" s="54" customFormat="1" ht="22.5" customHeight="1">
      <c r="A8" s="40" t="s">
        <v>16</v>
      </c>
      <c r="B8" s="68">
        <v>0</v>
      </c>
      <c r="C8" s="74" t="s">
        <v>17</v>
      </c>
      <c r="D8" s="70">
        <v>1221.55</v>
      </c>
      <c r="E8" s="234">
        <f t="shared" si="0"/>
        <v>1221.55</v>
      </c>
      <c r="F8" s="80">
        <v>0</v>
      </c>
      <c r="G8" s="73" t="s">
        <v>18</v>
      </c>
      <c r="H8" s="70">
        <v>0</v>
      </c>
      <c r="I8" s="238">
        <f t="shared" si="1"/>
        <v>0</v>
      </c>
      <c r="J8" s="80">
        <v>0</v>
      </c>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row>
    <row r="9" spans="1:49" s="54" customFormat="1" ht="22.5" customHeight="1">
      <c r="A9" s="40" t="s">
        <v>19</v>
      </c>
      <c r="B9" s="68">
        <v>0</v>
      </c>
      <c r="C9" s="74" t="s">
        <v>20</v>
      </c>
      <c r="D9" s="70">
        <v>0</v>
      </c>
      <c r="E9" s="234">
        <f t="shared" si="0"/>
        <v>0</v>
      </c>
      <c r="F9" s="80">
        <v>0</v>
      </c>
      <c r="G9" s="73" t="s">
        <v>21</v>
      </c>
      <c r="H9" s="70">
        <v>0</v>
      </c>
      <c r="I9" s="238">
        <f t="shared" si="1"/>
        <v>0</v>
      </c>
      <c r="J9" s="80">
        <v>0</v>
      </c>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row>
    <row r="10" spans="1:49" s="54" customFormat="1" ht="22.5" customHeight="1">
      <c r="A10" s="75" t="s">
        <v>22</v>
      </c>
      <c r="B10" s="68">
        <v>26.1</v>
      </c>
      <c r="C10" s="74" t="s">
        <v>23</v>
      </c>
      <c r="D10" s="70">
        <v>0</v>
      </c>
      <c r="E10" s="234">
        <f t="shared" si="0"/>
        <v>0</v>
      </c>
      <c r="F10" s="80">
        <v>0</v>
      </c>
      <c r="G10" s="73" t="s">
        <v>24</v>
      </c>
      <c r="H10" s="70">
        <v>8282.22</v>
      </c>
      <c r="I10" s="238">
        <f t="shared" si="1"/>
        <v>8282.22</v>
      </c>
      <c r="J10" s="80">
        <v>0</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row>
    <row r="11" spans="1:49" s="54" customFormat="1" ht="22.5" customHeight="1">
      <c r="A11" s="76" t="s">
        <v>25</v>
      </c>
      <c r="B11" s="68">
        <v>185.4</v>
      </c>
      <c r="C11" s="74" t="s">
        <v>26</v>
      </c>
      <c r="D11" s="80">
        <v>0</v>
      </c>
      <c r="E11" s="234">
        <f t="shared" si="0"/>
        <v>0</v>
      </c>
      <c r="F11" s="80">
        <v>0</v>
      </c>
      <c r="G11" s="73" t="s">
        <v>27</v>
      </c>
      <c r="H11" s="70">
        <v>0</v>
      </c>
      <c r="I11" s="238">
        <f t="shared" si="1"/>
        <v>0</v>
      </c>
      <c r="J11" s="80">
        <v>0</v>
      </c>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row>
    <row r="12" spans="1:49" s="54" customFormat="1" ht="22.5" customHeight="1">
      <c r="A12" s="40" t="s">
        <v>28</v>
      </c>
      <c r="B12" s="41">
        <v>0</v>
      </c>
      <c r="C12" s="74" t="s">
        <v>29</v>
      </c>
      <c r="D12" s="235">
        <v>0</v>
      </c>
      <c r="E12" s="234">
        <f t="shared" si="0"/>
        <v>0</v>
      </c>
      <c r="F12" s="80">
        <v>0</v>
      </c>
      <c r="G12" s="73" t="s">
        <v>30</v>
      </c>
      <c r="H12" s="70">
        <v>0</v>
      </c>
      <c r="I12" s="238">
        <f t="shared" si="1"/>
        <v>0</v>
      </c>
      <c r="J12" s="80">
        <v>0</v>
      </c>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row>
    <row r="13" spans="1:49" s="54" customFormat="1" ht="22.5" customHeight="1">
      <c r="A13" s="78"/>
      <c r="B13" s="29"/>
      <c r="C13" s="74" t="s">
        <v>31</v>
      </c>
      <c r="D13" s="70">
        <v>200.43</v>
      </c>
      <c r="E13" s="234">
        <f t="shared" si="0"/>
        <v>200.43</v>
      </c>
      <c r="F13" s="80">
        <v>0</v>
      </c>
      <c r="G13" s="73" t="s">
        <v>32</v>
      </c>
      <c r="H13" s="70">
        <v>7008.67</v>
      </c>
      <c r="I13" s="238">
        <f t="shared" si="1"/>
        <v>7008.67</v>
      </c>
      <c r="J13" s="80">
        <v>0</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row>
    <row r="14" spans="1:49" s="54" customFormat="1" ht="22.5" customHeight="1">
      <c r="A14" s="78"/>
      <c r="B14" s="29"/>
      <c r="C14" s="74" t="s">
        <v>33</v>
      </c>
      <c r="D14" s="70">
        <v>0</v>
      </c>
      <c r="E14" s="234">
        <f t="shared" si="0"/>
        <v>0</v>
      </c>
      <c r="F14" s="80">
        <v>0</v>
      </c>
      <c r="G14" s="73" t="s">
        <v>34</v>
      </c>
      <c r="H14" s="70">
        <v>0</v>
      </c>
      <c r="I14" s="238">
        <f t="shared" si="1"/>
        <v>0</v>
      </c>
      <c r="J14" s="80">
        <v>0</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row>
    <row r="15" spans="1:49" s="54" customFormat="1" ht="22.5" customHeight="1">
      <c r="A15" s="78"/>
      <c r="B15" s="29"/>
      <c r="C15" s="74" t="s">
        <v>35</v>
      </c>
      <c r="D15" s="70">
        <v>2722.34</v>
      </c>
      <c r="E15" s="234">
        <f t="shared" si="0"/>
        <v>2722.34</v>
      </c>
      <c r="F15" s="80">
        <v>0</v>
      </c>
      <c r="G15" s="73" t="s">
        <v>36</v>
      </c>
      <c r="H15" s="70">
        <v>1.99</v>
      </c>
      <c r="I15" s="238">
        <f t="shared" si="1"/>
        <v>1.99</v>
      </c>
      <c r="J15" s="80">
        <v>0</v>
      </c>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row>
    <row r="16" spans="1:49" s="54" customFormat="1" ht="22.5" customHeight="1">
      <c r="A16" s="78"/>
      <c r="B16" s="29"/>
      <c r="C16" s="74" t="s">
        <v>37</v>
      </c>
      <c r="D16" s="80">
        <v>0</v>
      </c>
      <c r="E16" s="234">
        <f t="shared" si="0"/>
        <v>0</v>
      </c>
      <c r="F16" s="80">
        <v>0</v>
      </c>
      <c r="G16" s="73" t="s">
        <v>38</v>
      </c>
      <c r="H16" s="80">
        <v>0</v>
      </c>
      <c r="I16" s="83">
        <f t="shared" si="1"/>
        <v>0</v>
      </c>
      <c r="J16" s="80">
        <v>0</v>
      </c>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row>
    <row r="17" spans="1:49" s="54" customFormat="1" ht="22.5" customHeight="1">
      <c r="A17" s="78"/>
      <c r="B17" s="81"/>
      <c r="C17" s="74" t="s">
        <v>39</v>
      </c>
      <c r="D17" s="236">
        <v>0</v>
      </c>
      <c r="E17" s="234">
        <f t="shared" si="0"/>
        <v>0</v>
      </c>
      <c r="F17" s="80">
        <v>0</v>
      </c>
      <c r="G17" s="73" t="s">
        <v>40</v>
      </c>
      <c r="H17" s="80">
        <v>0</v>
      </c>
      <c r="I17" s="83">
        <f t="shared" si="1"/>
        <v>0</v>
      </c>
      <c r="J17" s="80">
        <v>0</v>
      </c>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row>
    <row r="18" spans="1:49" s="54" customFormat="1" ht="22.5" customHeight="1">
      <c r="A18" s="78"/>
      <c r="B18" s="29"/>
      <c r="C18" s="74"/>
      <c r="D18" s="83"/>
      <c r="E18" s="83"/>
      <c r="F18" s="83"/>
      <c r="G18" s="73" t="s">
        <v>42</v>
      </c>
      <c r="H18" s="237">
        <v>618.3</v>
      </c>
      <c r="I18" s="238">
        <f t="shared" si="1"/>
        <v>618.3</v>
      </c>
      <c r="J18" s="80">
        <v>0</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row>
    <row r="19" spans="1:49" s="54" customFormat="1" ht="22.5" customHeight="1">
      <c r="A19" s="78"/>
      <c r="B19" s="29"/>
      <c r="C19" s="74"/>
      <c r="D19" s="83"/>
      <c r="E19" s="83"/>
      <c r="F19" s="83"/>
      <c r="G19" s="73" t="s">
        <v>43</v>
      </c>
      <c r="H19" s="84"/>
      <c r="I19" s="83"/>
      <c r="J19" s="80">
        <v>0</v>
      </c>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row>
    <row r="20" spans="1:49" s="54" customFormat="1" ht="22.5" customHeight="1">
      <c r="A20" s="78"/>
      <c r="B20" s="29"/>
      <c r="C20" s="74"/>
      <c r="D20" s="83"/>
      <c r="E20" s="83"/>
      <c r="F20" s="83"/>
      <c r="G20" s="73" t="s">
        <v>51</v>
      </c>
      <c r="H20" s="84">
        <v>0</v>
      </c>
      <c r="I20" s="83">
        <f>H20-J20</f>
        <v>0</v>
      </c>
      <c r="J20" s="80">
        <v>0</v>
      </c>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row>
    <row r="21" spans="1:49" s="54" customFormat="1" ht="22.5" customHeight="1">
      <c r="A21" s="66" t="s">
        <v>44</v>
      </c>
      <c r="B21" s="41">
        <f>SUM(B6:B12)</f>
        <v>16857.44</v>
      </c>
      <c r="C21" s="74"/>
      <c r="D21" s="83"/>
      <c r="E21" s="83"/>
      <c r="F21" s="83"/>
      <c r="G21" s="73" t="s">
        <v>45</v>
      </c>
      <c r="H21" s="84">
        <v>0</v>
      </c>
      <c r="I21" s="83">
        <f>H21-J21</f>
        <v>0</v>
      </c>
      <c r="J21" s="80">
        <v>0</v>
      </c>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row>
    <row r="22" spans="1:49" s="54" customFormat="1" ht="22.5" customHeight="1">
      <c r="A22" s="78" t="s">
        <v>46</v>
      </c>
      <c r="B22" s="41">
        <v>0</v>
      </c>
      <c r="C22" s="74"/>
      <c r="D22" s="83"/>
      <c r="E22" s="83"/>
      <c r="F22" s="83"/>
      <c r="G22" s="73" t="s">
        <v>47</v>
      </c>
      <c r="H22" s="84">
        <v>0</v>
      </c>
      <c r="I22" s="83">
        <f>H22-J22</f>
        <v>0</v>
      </c>
      <c r="J22" s="80">
        <v>0</v>
      </c>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row>
    <row r="23" spans="1:253" s="54" customFormat="1" ht="22.5" customHeight="1">
      <c r="A23" s="66" t="s">
        <v>48</v>
      </c>
      <c r="B23" s="41">
        <f>B21</f>
        <v>16857.44</v>
      </c>
      <c r="C23" s="66" t="s">
        <v>49</v>
      </c>
      <c r="D23" s="83">
        <f>SUM(D6:D17)</f>
        <v>16857.440000000002</v>
      </c>
      <c r="E23" s="83">
        <f>SUM(E6:E17)</f>
        <v>16857.440000000002</v>
      </c>
      <c r="F23" s="83">
        <f>SUM(F6:F14)</f>
        <v>0</v>
      </c>
      <c r="G23" s="66" t="s">
        <v>49</v>
      </c>
      <c r="H23" s="83">
        <f>SUM(H6:H22)</f>
        <v>16857.44</v>
      </c>
      <c r="I23" s="83">
        <f>SUM(I6:I22)</f>
        <v>16857.44</v>
      </c>
      <c r="J23" s="83">
        <f>SUM(J6:J22)</f>
        <v>0</v>
      </c>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1:253" ht="27"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row>
    <row r="25" spans="1:253" ht="27"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row>
    <row r="26" spans="1:253" ht="27"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row>
  </sheetData>
  <sheetProtection/>
  <printOptions horizontalCentered="1" verticalCentered="1"/>
  <pageMargins left="0.7479166666666667" right="0.7479166666666667" top="0.8263888888888888" bottom="0.8263888888888888" header="0.5" footer="0.5"/>
  <pageSetup horizontalDpi="600" verticalDpi="600" orientation="landscape" paperSize="9" scale="90"/>
</worksheet>
</file>

<file path=xl/worksheets/sheet20.xml><?xml version="1.0" encoding="utf-8"?>
<worksheet xmlns="http://schemas.openxmlformats.org/spreadsheetml/2006/main" xmlns:r="http://schemas.openxmlformats.org/officeDocument/2006/relationships">
  <dimension ref="A1:K9"/>
  <sheetViews>
    <sheetView showGridLines="0" showZeros="0" workbookViewId="0" topLeftCell="A1">
      <selection activeCell="E19" sqref="E19"/>
    </sheetView>
  </sheetViews>
  <sheetFormatPr defaultColWidth="9.16015625" defaultRowHeight="12.75" customHeight="1"/>
  <cols>
    <col min="1" max="1" width="9.33203125" style="0" customWidth="1"/>
    <col min="2" max="2" width="29.66015625" style="0" customWidth="1"/>
    <col min="3" max="3" width="13.33203125" style="0" customWidth="1"/>
    <col min="4" max="4" width="12.83203125" style="0" customWidth="1"/>
    <col min="5" max="5" width="13.16015625" style="0" customWidth="1"/>
    <col min="6" max="6" width="13" style="0" customWidth="1"/>
    <col min="7" max="8" width="12.5" style="0" customWidth="1"/>
    <col min="9" max="9" width="13.83203125" style="0" customWidth="1"/>
    <col min="10" max="10" width="12.33203125" style="0" customWidth="1"/>
    <col min="11" max="11" width="13.5" style="0" customWidth="1"/>
  </cols>
  <sheetData>
    <row r="1" ht="12.75" customHeight="1">
      <c r="A1" s="18"/>
    </row>
    <row r="2" spans="1:11" ht="21" customHeight="1">
      <c r="A2" s="32" t="s">
        <v>668</v>
      </c>
      <c r="B2" s="32"/>
      <c r="C2" s="32"/>
      <c r="D2" s="32"/>
      <c r="E2" s="32"/>
      <c r="F2" s="32"/>
      <c r="G2" s="32"/>
      <c r="H2" s="32"/>
      <c r="I2" s="32"/>
      <c r="J2" s="32"/>
      <c r="K2" s="32"/>
    </row>
    <row r="3" spans="2:11" ht="16.5" customHeight="1">
      <c r="B3" s="33"/>
      <c r="C3" s="34"/>
      <c r="D3" s="34"/>
      <c r="E3" s="34"/>
      <c r="F3" s="34"/>
      <c r="G3" s="34"/>
      <c r="H3" s="34"/>
      <c r="I3" s="34"/>
      <c r="J3" s="34"/>
      <c r="K3" s="42" t="s">
        <v>1</v>
      </c>
    </row>
    <row r="4" spans="1:11" ht="22.5" customHeight="1">
      <c r="A4" s="35" t="s">
        <v>548</v>
      </c>
      <c r="B4" s="36"/>
      <c r="C4" s="35" t="s">
        <v>549</v>
      </c>
      <c r="D4" s="35"/>
      <c r="E4" s="35"/>
      <c r="F4" s="35" t="s">
        <v>550</v>
      </c>
      <c r="G4" s="35"/>
      <c r="H4" s="35"/>
      <c r="I4" s="35" t="s">
        <v>551</v>
      </c>
      <c r="J4" s="35"/>
      <c r="K4" s="35"/>
    </row>
    <row r="5" spans="1:11" ht="23.25" customHeight="1">
      <c r="A5" s="37" t="s">
        <v>260</v>
      </c>
      <c r="B5" s="38" t="s">
        <v>71</v>
      </c>
      <c r="C5" s="37" t="s">
        <v>55</v>
      </c>
      <c r="D5" s="37" t="s">
        <v>73</v>
      </c>
      <c r="E5" s="37" t="s">
        <v>74</v>
      </c>
      <c r="F5" s="37" t="s">
        <v>55</v>
      </c>
      <c r="G5" s="37" t="s">
        <v>73</v>
      </c>
      <c r="H5" s="37" t="s">
        <v>74</v>
      </c>
      <c r="I5" s="37" t="s">
        <v>55</v>
      </c>
      <c r="J5" s="37" t="s">
        <v>73</v>
      </c>
      <c r="K5" s="37" t="s">
        <v>74</v>
      </c>
    </row>
    <row r="6" spans="1:11" ht="27.75" customHeight="1">
      <c r="A6" s="39"/>
      <c r="B6" s="40" t="s">
        <v>65</v>
      </c>
      <c r="C6" s="41">
        <v>1000</v>
      </c>
      <c r="D6" s="41">
        <v>0</v>
      </c>
      <c r="E6" s="41">
        <v>1000</v>
      </c>
      <c r="F6" s="41">
        <v>0</v>
      </c>
      <c r="G6" s="41">
        <v>0</v>
      </c>
      <c r="H6" s="41">
        <v>0</v>
      </c>
      <c r="I6" s="43">
        <f>IF(C6=0,0,(F6-C6)/C6)</f>
        <v>-1</v>
      </c>
      <c r="J6" s="44">
        <f>IF(D6=0,0,(G6-D6)/D6)</f>
        <v>0</v>
      </c>
      <c r="K6" s="44">
        <f>IF(E6=0,0,(H6-E6)/E6)</f>
        <v>-1</v>
      </c>
    </row>
    <row r="7" spans="1:11" ht="27.75" customHeight="1">
      <c r="A7" s="39" t="s">
        <v>610</v>
      </c>
      <c r="B7" s="40" t="s">
        <v>611</v>
      </c>
      <c r="C7" s="41">
        <v>1000</v>
      </c>
      <c r="D7" s="41">
        <v>0</v>
      </c>
      <c r="E7" s="41">
        <v>1000</v>
      </c>
      <c r="F7" s="41">
        <v>0</v>
      </c>
      <c r="G7" s="41">
        <v>0</v>
      </c>
      <c r="H7" s="41">
        <v>0</v>
      </c>
      <c r="I7" s="43">
        <f>IF(C7=0,0,(F7-C7)/C7)</f>
        <v>-1</v>
      </c>
      <c r="J7" s="44">
        <f>IF(D7=0,0,(G7-D7)/D7)</f>
        <v>0</v>
      </c>
      <c r="K7" s="44">
        <f>IF(E7=0,0,(H7-E7)/E7)</f>
        <v>-1</v>
      </c>
    </row>
    <row r="8" spans="1:11" ht="27.75" customHeight="1">
      <c r="A8" s="39" t="s">
        <v>612</v>
      </c>
      <c r="B8" s="40" t="s">
        <v>613</v>
      </c>
      <c r="C8" s="41">
        <v>1000</v>
      </c>
      <c r="D8" s="41">
        <v>0</v>
      </c>
      <c r="E8" s="41">
        <v>1000</v>
      </c>
      <c r="F8" s="41">
        <v>0</v>
      </c>
      <c r="G8" s="41">
        <v>0</v>
      </c>
      <c r="H8" s="41">
        <v>0</v>
      </c>
      <c r="I8" s="43">
        <f>IF(C8=0,0,(F8-C8)/C8)</f>
        <v>-1</v>
      </c>
      <c r="J8" s="44">
        <f>IF(D8=0,0,(G8-D8)/D8)</f>
        <v>0</v>
      </c>
      <c r="K8" s="44">
        <f>IF(E8=0,0,(H8-E8)/E8)</f>
        <v>-1</v>
      </c>
    </row>
    <row r="9" spans="1:11" ht="27.75" customHeight="1">
      <c r="A9" s="39" t="s">
        <v>559</v>
      </c>
      <c r="B9" s="40" t="s">
        <v>614</v>
      </c>
      <c r="C9" s="41">
        <v>1000</v>
      </c>
      <c r="D9" s="41">
        <v>0</v>
      </c>
      <c r="E9" s="41">
        <v>1000</v>
      </c>
      <c r="F9" s="41">
        <v>0</v>
      </c>
      <c r="G9" s="41">
        <v>0</v>
      </c>
      <c r="H9" s="41">
        <v>0</v>
      </c>
      <c r="I9" s="43">
        <f>IF(C9=0,0,(F9-C9)/C9)</f>
        <v>-1</v>
      </c>
      <c r="J9" s="44">
        <f>IF(D9=0,0,(G9-D9)/D9)</f>
        <v>0</v>
      </c>
      <c r="K9" s="44">
        <f>IF(E9=0,0,(H9-E9)/E9)</f>
        <v>-1</v>
      </c>
    </row>
  </sheetData>
  <sheetProtection/>
  <mergeCells count="1">
    <mergeCell ref="A2:K2"/>
  </mergeCells>
  <printOptions/>
  <pageMargins left="0.9048611111111111" right="0.7479166666666667" top="1" bottom="1"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15"/>
  <sheetViews>
    <sheetView showGridLines="0" showZeros="0" workbookViewId="0" topLeftCell="A1">
      <selection activeCell="C22" sqref="C22"/>
    </sheetView>
  </sheetViews>
  <sheetFormatPr defaultColWidth="9.16015625" defaultRowHeight="12.75" customHeight="1"/>
  <cols>
    <col min="1" max="1" width="48.66015625" style="0" customWidth="1"/>
    <col min="2" max="2" width="28.83203125" style="0" customWidth="1"/>
    <col min="3" max="3" width="31.16015625" style="0" customWidth="1"/>
    <col min="4" max="4" width="29" style="0" customWidth="1"/>
  </cols>
  <sheetData>
    <row r="1" ht="9.75" customHeight="1">
      <c r="A1" s="18"/>
    </row>
    <row r="2" spans="1:4" ht="18.75" customHeight="1">
      <c r="A2" s="19" t="s">
        <v>669</v>
      </c>
      <c r="B2" s="20"/>
      <c r="C2" s="20"/>
      <c r="D2" s="20"/>
    </row>
    <row r="3" spans="1:4" ht="12.75" customHeight="1">
      <c r="A3" s="18"/>
      <c r="D3" s="21" t="s">
        <v>1</v>
      </c>
    </row>
    <row r="4" spans="1:4" ht="18" customHeight="1">
      <c r="A4" s="22" t="s">
        <v>548</v>
      </c>
      <c r="B4" s="23" t="s">
        <v>670</v>
      </c>
      <c r="C4" s="22" t="s">
        <v>671</v>
      </c>
      <c r="D4" s="22" t="s">
        <v>672</v>
      </c>
    </row>
    <row r="5" spans="1:4" ht="18" customHeight="1">
      <c r="A5" s="24" t="s">
        <v>65</v>
      </c>
      <c r="B5" s="25">
        <f>SUM(B6:B8)</f>
        <v>40.42</v>
      </c>
      <c r="C5" s="26">
        <f>SUM(C6:C8)</f>
        <v>25.240000000000002</v>
      </c>
      <c r="D5" s="26">
        <f>SUM(D6:D8)</f>
        <v>53.17</v>
      </c>
    </row>
    <row r="6" spans="1:4" ht="18" customHeight="1">
      <c r="A6" s="24" t="s">
        <v>673</v>
      </c>
      <c r="B6" s="27">
        <v>0</v>
      </c>
      <c r="C6" s="27">
        <v>0</v>
      </c>
      <c r="D6" s="28">
        <v>0</v>
      </c>
    </row>
    <row r="7" spans="1:4" ht="18" customHeight="1">
      <c r="A7" s="24" t="s">
        <v>674</v>
      </c>
      <c r="B7" s="29">
        <v>3.99</v>
      </c>
      <c r="C7" s="29">
        <v>1.33</v>
      </c>
      <c r="D7" s="30">
        <v>4.09</v>
      </c>
    </row>
    <row r="8" spans="1:4" ht="18" customHeight="1">
      <c r="A8" s="24" t="s">
        <v>675</v>
      </c>
      <c r="B8" s="31">
        <f>SUM(B9:B10)</f>
        <v>36.43</v>
      </c>
      <c r="C8" s="31">
        <f>SUM(C9:C10)</f>
        <v>23.91</v>
      </c>
      <c r="D8" s="31">
        <f>SUM(D9:D10)</f>
        <v>49.08</v>
      </c>
    </row>
    <row r="9" spans="1:4" ht="18" customHeight="1">
      <c r="A9" s="24" t="s">
        <v>652</v>
      </c>
      <c r="B9" s="27">
        <v>36.43</v>
      </c>
      <c r="C9" s="27">
        <v>23.91</v>
      </c>
      <c r="D9" s="28">
        <v>49.08</v>
      </c>
    </row>
    <row r="10" spans="1:4" ht="18" customHeight="1">
      <c r="A10" s="24" t="s">
        <v>676</v>
      </c>
      <c r="B10" s="29">
        <v>0</v>
      </c>
      <c r="C10" s="29">
        <v>0</v>
      </c>
      <c r="D10" s="30">
        <v>0</v>
      </c>
    </row>
    <row r="11" spans="2:4" ht="12.75" customHeight="1">
      <c r="B11" s="18"/>
      <c r="C11" s="18"/>
      <c r="D11" s="18"/>
    </row>
    <row r="12" spans="2:3" ht="12.75" customHeight="1">
      <c r="B12" s="18"/>
      <c r="C12" s="18"/>
    </row>
    <row r="13" ht="12.75" customHeight="1">
      <c r="C13" s="18"/>
    </row>
    <row r="15" ht="12.75" customHeight="1">
      <c r="D15" s="18"/>
    </row>
  </sheetData>
  <sheetProtection/>
  <printOptions/>
  <pageMargins left="1.45625" right="0.7513888888888889" top="1.1805555555555556"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P14"/>
  <sheetViews>
    <sheetView showZeros="0" zoomScaleSheetLayoutView="100" workbookViewId="0" topLeftCell="A1">
      <pane ySplit="4" topLeftCell="A14" activePane="bottomLeft" state="frozen"/>
      <selection pane="bottomLeft" activeCell="A1" sqref="A1:IV1"/>
    </sheetView>
  </sheetViews>
  <sheetFormatPr defaultColWidth="10.16015625" defaultRowHeight="11.25"/>
  <cols>
    <col min="1" max="1" width="5.66015625" style="1" customWidth="1"/>
    <col min="2" max="3" width="23" style="2" customWidth="1"/>
    <col min="4" max="4" width="12.5" style="3" customWidth="1"/>
    <col min="5" max="15" width="6.66015625" style="1" customWidth="1"/>
    <col min="16" max="16" width="11.16015625" style="4" customWidth="1"/>
    <col min="17" max="16384" width="10.16015625" style="4" customWidth="1"/>
  </cols>
  <sheetData>
    <row r="1" spans="1:16" ht="33" customHeight="1">
      <c r="A1" s="5" t="s">
        <v>677</v>
      </c>
      <c r="B1" s="5"/>
      <c r="C1" s="5"/>
      <c r="D1" s="6"/>
      <c r="E1" s="5"/>
      <c r="F1" s="5"/>
      <c r="G1" s="5"/>
      <c r="H1" s="5"/>
      <c r="I1" s="5"/>
      <c r="J1" s="5"/>
      <c r="K1" s="5"/>
      <c r="L1" s="5"/>
      <c r="M1" s="5"/>
      <c r="N1" s="5"/>
      <c r="O1" s="5"/>
      <c r="P1" s="5"/>
    </row>
    <row r="2" spans="1:16" ht="18.75" customHeight="1">
      <c r="A2" s="7"/>
      <c r="B2" s="8"/>
      <c r="C2" s="8"/>
      <c r="D2" s="9"/>
      <c r="E2" s="7"/>
      <c r="F2" s="7"/>
      <c r="G2" s="7"/>
      <c r="H2" s="7"/>
      <c r="I2" s="7"/>
      <c r="J2" s="7"/>
      <c r="K2" s="7"/>
      <c r="L2" s="7"/>
      <c r="M2" s="7"/>
      <c r="N2" s="7"/>
      <c r="O2" s="7" t="s">
        <v>1</v>
      </c>
      <c r="P2" s="16"/>
    </row>
    <row r="3" spans="1:16" s="1" customFormat="1" ht="21.75" customHeight="1">
      <c r="A3" s="10" t="s">
        <v>678</v>
      </c>
      <c r="B3" s="11" t="s">
        <v>54</v>
      </c>
      <c r="C3" s="11" t="s">
        <v>261</v>
      </c>
      <c r="D3" s="12" t="s">
        <v>679</v>
      </c>
      <c r="E3" s="10"/>
      <c r="F3" s="10" t="s">
        <v>680</v>
      </c>
      <c r="G3" s="10"/>
      <c r="H3" s="10"/>
      <c r="I3" s="10"/>
      <c r="J3" s="10"/>
      <c r="K3" s="10"/>
      <c r="L3" s="10"/>
      <c r="M3" s="10"/>
      <c r="N3" s="10"/>
      <c r="O3" s="10"/>
      <c r="P3" s="10" t="s">
        <v>282</v>
      </c>
    </row>
    <row r="4" spans="1:16" s="1" customFormat="1" ht="21.75" customHeight="1">
      <c r="A4" s="10"/>
      <c r="B4" s="11"/>
      <c r="C4" s="11"/>
      <c r="D4" s="12"/>
      <c r="E4" s="10" t="s">
        <v>681</v>
      </c>
      <c r="F4" s="10" t="s">
        <v>682</v>
      </c>
      <c r="G4" s="10" t="s">
        <v>683</v>
      </c>
      <c r="H4" s="10" t="s">
        <v>684</v>
      </c>
      <c r="I4" s="10" t="s">
        <v>685</v>
      </c>
      <c r="J4" s="10" t="s">
        <v>686</v>
      </c>
      <c r="K4" s="10" t="s">
        <v>687</v>
      </c>
      <c r="L4" s="10" t="s">
        <v>688</v>
      </c>
      <c r="M4" s="10" t="s">
        <v>689</v>
      </c>
      <c r="N4" s="10" t="s">
        <v>690</v>
      </c>
      <c r="O4" s="10" t="s">
        <v>691</v>
      </c>
      <c r="P4" s="10"/>
    </row>
    <row r="5" spans="1:16" s="1" customFormat="1" ht="28.5" customHeight="1">
      <c r="A5" s="10"/>
      <c r="B5" s="11" t="s">
        <v>65</v>
      </c>
      <c r="C5" s="11"/>
      <c r="D5" s="12"/>
      <c r="E5" s="10"/>
      <c r="F5" s="10"/>
      <c r="G5" s="10"/>
      <c r="H5" s="10"/>
      <c r="I5" s="10"/>
      <c r="J5" s="10"/>
      <c r="K5" s="10"/>
      <c r="L5" s="10"/>
      <c r="M5" s="10"/>
      <c r="N5" s="10"/>
      <c r="O5" s="10"/>
      <c r="P5" s="10"/>
    </row>
    <row r="6" spans="1:16" s="1" customFormat="1" ht="27.75" customHeight="1">
      <c r="A6" s="10"/>
      <c r="B6" s="11"/>
      <c r="C6" s="11"/>
      <c r="D6" s="12"/>
      <c r="E6" s="10"/>
      <c r="F6" s="10"/>
      <c r="G6" s="10"/>
      <c r="H6" s="10"/>
      <c r="I6" s="10"/>
      <c r="J6" s="10"/>
      <c r="K6" s="10"/>
      <c r="L6" s="10"/>
      <c r="M6" s="10"/>
      <c r="N6" s="10"/>
      <c r="O6" s="10"/>
      <c r="P6" s="10"/>
    </row>
    <row r="7" spans="1:16" s="1" customFormat="1" ht="27" customHeight="1">
      <c r="A7" s="10"/>
      <c r="B7" s="13"/>
      <c r="C7" s="11"/>
      <c r="D7" s="12"/>
      <c r="E7" s="10"/>
      <c r="F7" s="10"/>
      <c r="G7" s="10"/>
      <c r="H7" s="10"/>
      <c r="I7" s="10"/>
      <c r="J7" s="10"/>
      <c r="K7" s="10"/>
      <c r="L7" s="10"/>
      <c r="M7" s="10"/>
      <c r="N7" s="10"/>
      <c r="O7" s="10"/>
      <c r="P7" s="10"/>
    </row>
    <row r="8" spans="1:16" ht="30" customHeight="1">
      <c r="A8" s="10"/>
      <c r="B8" s="13"/>
      <c r="C8" s="14"/>
      <c r="D8" s="12"/>
      <c r="E8" s="15"/>
      <c r="F8" s="15"/>
      <c r="G8" s="15"/>
      <c r="H8" s="15"/>
      <c r="I8" s="15"/>
      <c r="J8" s="15"/>
      <c r="K8" s="15"/>
      <c r="L8" s="15"/>
      <c r="M8" s="15"/>
      <c r="N8" s="15"/>
      <c r="O8" s="15"/>
      <c r="P8" s="17"/>
    </row>
    <row r="9" spans="1:16" ht="33.75" customHeight="1">
      <c r="A9" s="10"/>
      <c r="B9" s="13"/>
      <c r="C9" s="14"/>
      <c r="D9" s="12"/>
      <c r="E9" s="15"/>
      <c r="F9" s="15"/>
      <c r="G9" s="15"/>
      <c r="H9" s="15"/>
      <c r="I9" s="15"/>
      <c r="J9" s="15"/>
      <c r="K9" s="15"/>
      <c r="L9" s="15"/>
      <c r="M9" s="15"/>
      <c r="N9" s="15"/>
      <c r="O9" s="15"/>
      <c r="P9" s="17"/>
    </row>
    <row r="10" spans="1:16" ht="33.75" customHeight="1">
      <c r="A10" s="10"/>
      <c r="B10" s="13"/>
      <c r="C10" s="14"/>
      <c r="D10" s="12"/>
      <c r="E10" s="15"/>
      <c r="F10" s="15"/>
      <c r="G10" s="15"/>
      <c r="H10" s="15"/>
      <c r="I10" s="15"/>
      <c r="J10" s="15"/>
      <c r="K10" s="15"/>
      <c r="L10" s="15"/>
      <c r="M10" s="15"/>
      <c r="N10" s="15"/>
      <c r="O10" s="15"/>
      <c r="P10" s="17"/>
    </row>
    <row r="11" spans="1:16" ht="30" customHeight="1">
      <c r="A11" s="10"/>
      <c r="B11" s="13"/>
      <c r="C11" s="14"/>
      <c r="D11" s="12"/>
      <c r="E11" s="15"/>
      <c r="F11" s="15"/>
      <c r="G11" s="15"/>
      <c r="H11" s="15"/>
      <c r="I11" s="15"/>
      <c r="J11" s="15"/>
      <c r="K11" s="15"/>
      <c r="L11" s="15"/>
      <c r="M11" s="15"/>
      <c r="N11" s="15"/>
      <c r="O11" s="15"/>
      <c r="P11" s="17"/>
    </row>
    <row r="12" spans="1:16" ht="30" customHeight="1">
      <c r="A12" s="10"/>
      <c r="B12" s="13"/>
      <c r="C12" s="14"/>
      <c r="D12" s="12"/>
      <c r="E12" s="15"/>
      <c r="F12" s="15"/>
      <c r="G12" s="15"/>
      <c r="H12" s="15"/>
      <c r="I12" s="15"/>
      <c r="J12" s="15"/>
      <c r="K12" s="15"/>
      <c r="L12" s="15"/>
      <c r="M12" s="15"/>
      <c r="N12" s="15"/>
      <c r="O12" s="15"/>
      <c r="P12" s="17"/>
    </row>
    <row r="13" spans="1:16" ht="30" customHeight="1">
      <c r="A13" s="10"/>
      <c r="B13" s="13"/>
      <c r="C13" s="14"/>
      <c r="D13" s="12"/>
      <c r="E13" s="15"/>
      <c r="F13" s="15"/>
      <c r="G13" s="15"/>
      <c r="H13" s="15"/>
      <c r="I13" s="15"/>
      <c r="J13" s="15"/>
      <c r="K13" s="15"/>
      <c r="L13" s="15"/>
      <c r="M13" s="15"/>
      <c r="N13" s="15"/>
      <c r="O13" s="15"/>
      <c r="P13" s="17"/>
    </row>
    <row r="14" spans="1:16" ht="30" customHeight="1">
      <c r="A14" s="10"/>
      <c r="B14" s="13"/>
      <c r="C14" s="14"/>
      <c r="D14" s="12"/>
      <c r="E14" s="15"/>
      <c r="F14" s="15"/>
      <c r="G14" s="15"/>
      <c r="H14" s="15"/>
      <c r="I14" s="15"/>
      <c r="J14" s="15"/>
      <c r="K14" s="15"/>
      <c r="L14" s="15"/>
      <c r="M14" s="15"/>
      <c r="N14" s="15"/>
      <c r="O14" s="15"/>
      <c r="P14" s="17"/>
    </row>
  </sheetData>
  <sheetProtection/>
  <mergeCells count="8">
    <mergeCell ref="A1:P1"/>
    <mergeCell ref="O2:P2"/>
    <mergeCell ref="F3:O3"/>
    <mergeCell ref="A3:A4"/>
    <mergeCell ref="B3:B4"/>
    <mergeCell ref="C3:C4"/>
    <mergeCell ref="D3:D4"/>
    <mergeCell ref="P3:P4"/>
  </mergeCells>
  <printOptions/>
  <pageMargins left="1.1805555555555556" right="0.7479166666666667" top="1.1805555555555556" bottom="1.0583333333333333" header="0.2986111111111111" footer="0.2986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S24"/>
  <sheetViews>
    <sheetView showGridLines="0" showZeros="0" workbookViewId="0" topLeftCell="A1">
      <selection activeCell="A2" sqref="A2:IV2"/>
    </sheetView>
  </sheetViews>
  <sheetFormatPr defaultColWidth="9.16015625" defaultRowHeight="12.75" customHeight="1"/>
  <cols>
    <col min="1" max="1" width="29" style="0" customWidth="1"/>
    <col min="2" max="2" width="13.33203125" style="0" customWidth="1"/>
    <col min="3" max="3" width="29.5" style="0" customWidth="1"/>
    <col min="4" max="4" width="12.5" style="0" customWidth="1"/>
    <col min="5" max="5" width="14.16015625" style="0" customWidth="1"/>
    <col min="6" max="6" width="10.16015625" style="0" customWidth="1"/>
    <col min="7" max="7" width="33.5" style="0" customWidth="1"/>
    <col min="8" max="8" width="12.33203125" style="0" customWidth="1"/>
    <col min="9" max="9" width="14.16015625" style="0" customWidth="1"/>
    <col min="10" max="10" width="9.66015625" style="0" customWidth="1"/>
    <col min="11" max="163" width="6.66015625" style="0" customWidth="1"/>
    <col min="164" max="253" width="6.83203125" style="0" customWidth="1"/>
  </cols>
  <sheetData>
    <row r="1" spans="1:253" ht="14.25" customHeight="1">
      <c r="A1" s="55"/>
      <c r="B1" s="56"/>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row>
    <row r="2" spans="1:253" ht="20.25" customHeight="1">
      <c r="A2" s="57" t="s">
        <v>52</v>
      </c>
      <c r="B2" s="57"/>
      <c r="C2" s="57"/>
      <c r="D2" s="57"/>
      <c r="E2" s="57"/>
      <c r="F2" s="57"/>
      <c r="G2" s="58"/>
      <c r="H2" s="58"/>
      <c r="I2" s="58"/>
      <c r="J2" s="58"/>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row>
    <row r="3" spans="1:49" s="54" customFormat="1" ht="18" customHeight="1">
      <c r="A3" s="232"/>
      <c r="B3" s="233"/>
      <c r="C3" s="62"/>
      <c r="D3" s="62"/>
      <c r="E3" s="62"/>
      <c r="F3" s="62"/>
      <c r="G3" s="62"/>
      <c r="I3" s="62"/>
      <c r="J3" s="63" t="s">
        <v>1</v>
      </c>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49" s="54" customFormat="1" ht="22.5" customHeight="1">
      <c r="A4" s="64" t="s">
        <v>2</v>
      </c>
      <c r="B4" s="64"/>
      <c r="C4" s="64" t="s">
        <v>3</v>
      </c>
      <c r="D4" s="64"/>
      <c r="E4" s="64"/>
      <c r="F4" s="64"/>
      <c r="G4" s="64"/>
      <c r="H4" s="64"/>
      <c r="I4" s="36"/>
      <c r="J4" s="36"/>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s="54" customFormat="1" ht="22.5" customHeight="1">
      <c r="A5" s="66" t="s">
        <v>4</v>
      </c>
      <c r="B5" s="66" t="s">
        <v>5</v>
      </c>
      <c r="C5" s="67" t="s">
        <v>6</v>
      </c>
      <c r="D5" s="66" t="s">
        <v>5</v>
      </c>
      <c r="E5" s="66" t="s">
        <v>7</v>
      </c>
      <c r="F5" s="66" t="s">
        <v>8</v>
      </c>
      <c r="G5" s="67" t="s">
        <v>9</v>
      </c>
      <c r="H5" s="66" t="s">
        <v>5</v>
      </c>
      <c r="I5" s="66" t="s">
        <v>7</v>
      </c>
      <c r="J5" s="66" t="s">
        <v>8</v>
      </c>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s="54" customFormat="1" ht="22.5" customHeight="1">
      <c r="A6" s="40" t="s">
        <v>10</v>
      </c>
      <c r="B6" s="68">
        <v>7753.3</v>
      </c>
      <c r="C6" s="69" t="s">
        <v>11</v>
      </c>
      <c r="D6" s="80">
        <v>0</v>
      </c>
      <c r="E6" s="80">
        <f aca="true" t="shared" si="0" ref="E6:E17">D6-F6</f>
        <v>0</v>
      </c>
      <c r="F6" s="80">
        <v>0</v>
      </c>
      <c r="G6" s="71" t="s">
        <v>12</v>
      </c>
      <c r="H6" s="80">
        <v>0</v>
      </c>
      <c r="I6" s="83">
        <f aca="true" t="shared" si="1" ref="I6:I20">H6-J6</f>
        <v>0</v>
      </c>
      <c r="J6" s="80">
        <v>0</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row>
    <row r="7" spans="1:49" s="54" customFormat="1" ht="22.5" customHeight="1">
      <c r="A7" s="72" t="s">
        <v>13</v>
      </c>
      <c r="B7" s="41"/>
      <c r="C7" s="74" t="s">
        <v>14</v>
      </c>
      <c r="D7" s="80">
        <v>0</v>
      </c>
      <c r="E7" s="80">
        <f t="shared" si="0"/>
        <v>0</v>
      </c>
      <c r="F7" s="80">
        <v>0</v>
      </c>
      <c r="G7" s="73" t="s">
        <v>15</v>
      </c>
      <c r="H7" s="80">
        <v>0</v>
      </c>
      <c r="I7" s="83">
        <f t="shared" si="1"/>
        <v>0</v>
      </c>
      <c r="J7" s="80">
        <v>0</v>
      </c>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row>
    <row r="8" spans="1:49" s="54" customFormat="1" ht="22.5" customHeight="1">
      <c r="A8" s="40" t="s">
        <v>16</v>
      </c>
      <c r="B8" s="41">
        <v>0</v>
      </c>
      <c r="C8" s="74" t="s">
        <v>17</v>
      </c>
      <c r="D8" s="80"/>
      <c r="E8" s="80">
        <f t="shared" si="0"/>
        <v>0</v>
      </c>
      <c r="F8" s="80">
        <v>0</v>
      </c>
      <c r="G8" s="73" t="s">
        <v>18</v>
      </c>
      <c r="H8" s="80">
        <v>0</v>
      </c>
      <c r="I8" s="83">
        <f t="shared" si="1"/>
        <v>0</v>
      </c>
      <c r="J8" s="80">
        <v>0</v>
      </c>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row>
    <row r="9" spans="1:49" s="54" customFormat="1" ht="22.5" customHeight="1">
      <c r="A9" s="40" t="s">
        <v>19</v>
      </c>
      <c r="B9" s="41">
        <v>0</v>
      </c>
      <c r="C9" s="74" t="s">
        <v>20</v>
      </c>
      <c r="D9" s="68">
        <v>7753.3</v>
      </c>
      <c r="E9" s="68">
        <v>7753.3</v>
      </c>
      <c r="F9" s="80">
        <v>0</v>
      </c>
      <c r="G9" s="73" t="s">
        <v>21</v>
      </c>
      <c r="H9" s="80">
        <v>0</v>
      </c>
      <c r="I9" s="83">
        <f t="shared" si="1"/>
        <v>0</v>
      </c>
      <c r="J9" s="80">
        <v>0</v>
      </c>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row>
    <row r="10" spans="1:49" s="54" customFormat="1" ht="22.5" customHeight="1">
      <c r="A10" s="75" t="s">
        <v>22</v>
      </c>
      <c r="B10" s="41">
        <v>0</v>
      </c>
      <c r="C10" s="74" t="s">
        <v>23</v>
      </c>
      <c r="D10" s="80">
        <v>0</v>
      </c>
      <c r="E10" s="80">
        <f t="shared" si="0"/>
        <v>0</v>
      </c>
      <c r="F10" s="80">
        <v>0</v>
      </c>
      <c r="G10" s="73" t="s">
        <v>24</v>
      </c>
      <c r="H10" s="80">
        <v>0</v>
      </c>
      <c r="I10" s="83">
        <f t="shared" si="1"/>
        <v>0</v>
      </c>
      <c r="J10" s="80">
        <v>0</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row>
    <row r="11" spans="1:49" s="54" customFormat="1" ht="22.5" customHeight="1">
      <c r="A11" s="76" t="s">
        <v>25</v>
      </c>
      <c r="B11" s="41">
        <v>0</v>
      </c>
      <c r="C11" s="74" t="s">
        <v>26</v>
      </c>
      <c r="D11" s="80">
        <v>0</v>
      </c>
      <c r="E11" s="80">
        <f t="shared" si="0"/>
        <v>0</v>
      </c>
      <c r="F11" s="80">
        <v>0</v>
      </c>
      <c r="G11" s="73" t="s">
        <v>27</v>
      </c>
      <c r="H11" s="80">
        <v>0</v>
      </c>
      <c r="I11" s="83">
        <f t="shared" si="1"/>
        <v>0</v>
      </c>
      <c r="J11" s="80">
        <v>0</v>
      </c>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row>
    <row r="12" spans="1:49" s="54" customFormat="1" ht="22.5" customHeight="1">
      <c r="A12" s="40" t="s">
        <v>28</v>
      </c>
      <c r="B12" s="41">
        <v>0</v>
      </c>
      <c r="C12" s="74" t="s">
        <v>29</v>
      </c>
      <c r="D12" s="80">
        <v>0</v>
      </c>
      <c r="E12" s="80">
        <f t="shared" si="0"/>
        <v>0</v>
      </c>
      <c r="F12" s="80">
        <v>0</v>
      </c>
      <c r="G12" s="73" t="s">
        <v>30</v>
      </c>
      <c r="H12" s="80">
        <v>0</v>
      </c>
      <c r="I12" s="83">
        <f t="shared" si="1"/>
        <v>0</v>
      </c>
      <c r="J12" s="80">
        <v>0</v>
      </c>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row>
    <row r="13" spans="1:49" s="54" customFormat="1" ht="22.5" customHeight="1">
      <c r="A13" s="78"/>
      <c r="B13" s="29"/>
      <c r="C13" s="74" t="s">
        <v>31</v>
      </c>
      <c r="D13" s="80">
        <v>0</v>
      </c>
      <c r="E13" s="80">
        <f t="shared" si="0"/>
        <v>0</v>
      </c>
      <c r="F13" s="80">
        <v>0</v>
      </c>
      <c r="G13" s="73" t="s">
        <v>32</v>
      </c>
      <c r="H13" s="68">
        <v>7753.3</v>
      </c>
      <c r="I13" s="83">
        <f t="shared" si="1"/>
        <v>7753.3</v>
      </c>
      <c r="J13" s="80">
        <v>0</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row>
    <row r="14" spans="1:49" s="54" customFormat="1" ht="22.5" customHeight="1">
      <c r="A14" s="78"/>
      <c r="B14" s="29"/>
      <c r="C14" s="74" t="s">
        <v>33</v>
      </c>
      <c r="D14" s="80">
        <v>0</v>
      </c>
      <c r="E14" s="80">
        <f t="shared" si="0"/>
        <v>0</v>
      </c>
      <c r="F14" s="80">
        <v>0</v>
      </c>
      <c r="G14" s="73" t="s">
        <v>34</v>
      </c>
      <c r="H14" s="80">
        <v>0</v>
      </c>
      <c r="I14" s="83">
        <f t="shared" si="1"/>
        <v>0</v>
      </c>
      <c r="J14" s="80">
        <v>0</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row>
    <row r="15" spans="1:49" s="54" customFormat="1" ht="22.5" customHeight="1">
      <c r="A15" s="78"/>
      <c r="B15" s="29"/>
      <c r="C15" s="74" t="s">
        <v>35</v>
      </c>
      <c r="D15" s="80">
        <v>0</v>
      </c>
      <c r="E15" s="80">
        <f t="shared" si="0"/>
        <v>0</v>
      </c>
      <c r="F15" s="80">
        <v>0</v>
      </c>
      <c r="G15" s="73" t="s">
        <v>36</v>
      </c>
      <c r="H15" s="80"/>
      <c r="I15" s="83">
        <f t="shared" si="1"/>
        <v>0</v>
      </c>
      <c r="J15" s="80">
        <v>0</v>
      </c>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row>
    <row r="16" spans="1:49" s="54" customFormat="1" ht="22.5" customHeight="1">
      <c r="A16" s="78"/>
      <c r="B16" s="29"/>
      <c r="C16" s="74" t="s">
        <v>37</v>
      </c>
      <c r="D16" s="80">
        <v>0</v>
      </c>
      <c r="E16" s="80">
        <f t="shared" si="0"/>
        <v>0</v>
      </c>
      <c r="F16" s="80">
        <v>0</v>
      </c>
      <c r="G16" s="73" t="s">
        <v>38</v>
      </c>
      <c r="H16" s="80">
        <v>0</v>
      </c>
      <c r="I16" s="83">
        <f t="shared" si="1"/>
        <v>0</v>
      </c>
      <c r="J16" s="80">
        <v>0</v>
      </c>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row>
    <row r="17" spans="1:49" s="54" customFormat="1" ht="22.5" customHeight="1">
      <c r="A17" s="78"/>
      <c r="B17" s="81"/>
      <c r="C17" s="74" t="s">
        <v>39</v>
      </c>
      <c r="D17" s="80">
        <v>0</v>
      </c>
      <c r="E17" s="80">
        <f t="shared" si="0"/>
        <v>0</v>
      </c>
      <c r="F17" s="80">
        <v>0</v>
      </c>
      <c r="G17" s="73" t="s">
        <v>40</v>
      </c>
      <c r="H17" s="80">
        <v>0</v>
      </c>
      <c r="I17" s="83">
        <f t="shared" si="1"/>
        <v>0</v>
      </c>
      <c r="J17" s="80">
        <v>0</v>
      </c>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row>
    <row r="18" spans="1:49" s="54" customFormat="1" ht="22.5" customHeight="1">
      <c r="A18" s="78"/>
      <c r="B18" s="29"/>
      <c r="C18" s="74"/>
      <c r="D18" s="83"/>
      <c r="E18" s="83"/>
      <c r="F18" s="83"/>
      <c r="G18" s="73" t="s">
        <v>43</v>
      </c>
      <c r="H18" s="84"/>
      <c r="I18" s="83">
        <f t="shared" si="1"/>
        <v>0</v>
      </c>
      <c r="J18" s="80">
        <v>0</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row>
    <row r="19" spans="1:49" s="54" customFormat="1" ht="22.5" customHeight="1">
      <c r="A19" s="66" t="s">
        <v>44</v>
      </c>
      <c r="B19" s="41">
        <f>SUM(B6:B12)</f>
        <v>7753.3</v>
      </c>
      <c r="C19" s="74"/>
      <c r="D19" s="83"/>
      <c r="E19" s="83"/>
      <c r="F19" s="83"/>
      <c r="G19" s="73" t="s">
        <v>45</v>
      </c>
      <c r="H19" s="84">
        <v>0</v>
      </c>
      <c r="I19" s="83">
        <f t="shared" si="1"/>
        <v>0</v>
      </c>
      <c r="J19" s="80">
        <v>0</v>
      </c>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row>
    <row r="20" spans="1:49" s="54" customFormat="1" ht="22.5" customHeight="1">
      <c r="A20" s="78" t="s">
        <v>46</v>
      </c>
      <c r="B20" s="41">
        <v>0</v>
      </c>
      <c r="C20" s="74"/>
      <c r="D20" s="83"/>
      <c r="E20" s="83"/>
      <c r="F20" s="83"/>
      <c r="G20" s="73" t="s">
        <v>47</v>
      </c>
      <c r="H20" s="84">
        <v>0</v>
      </c>
      <c r="I20" s="83">
        <f t="shared" si="1"/>
        <v>0</v>
      </c>
      <c r="J20" s="80">
        <v>0</v>
      </c>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row>
    <row r="21" spans="1:253" s="54" customFormat="1" ht="22.5" customHeight="1">
      <c r="A21" s="66" t="s">
        <v>48</v>
      </c>
      <c r="B21" s="41">
        <f>B19</f>
        <v>7753.3</v>
      </c>
      <c r="C21" s="66" t="s">
        <v>49</v>
      </c>
      <c r="D21" s="83">
        <f>SUM(D6:D17)</f>
        <v>7753.3</v>
      </c>
      <c r="E21" s="83">
        <f>SUM(E6:E17)</f>
        <v>7753.3</v>
      </c>
      <c r="F21" s="83">
        <f>SUM(F6:F14)</f>
        <v>0</v>
      </c>
      <c r="G21" s="66" t="s">
        <v>49</v>
      </c>
      <c r="H21" s="83">
        <f>SUM(H6:H20)</f>
        <v>7753.3</v>
      </c>
      <c r="I21" s="83">
        <f>SUM(I6:I20)</f>
        <v>7753.3</v>
      </c>
      <c r="J21" s="83">
        <f>SUM(J6:J20)</f>
        <v>0</v>
      </c>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ht="27"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row>
    <row r="23" spans="1:253" ht="27"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row>
    <row r="24" spans="1:253" ht="27"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row>
  </sheetData>
  <sheetProtection/>
  <printOptions horizontalCentered="1" verticalCentered="1"/>
  <pageMargins left="0.7493055555555556" right="0.7493055555555556" top="0.9993055555555556" bottom="0.9993055555555556" header="0.49930555555555556" footer="0.49930555555555556"/>
  <pageSetup orientation="landscape" paperSize="9" scale="90"/>
</worksheet>
</file>

<file path=xl/worksheets/sheet4.xml><?xml version="1.0" encoding="utf-8"?>
<worksheet xmlns="http://schemas.openxmlformats.org/spreadsheetml/2006/main" xmlns:r="http://schemas.openxmlformats.org/officeDocument/2006/relationships">
  <dimension ref="A1:M8"/>
  <sheetViews>
    <sheetView showGridLines="0" showZeros="0" workbookViewId="0" topLeftCell="A1">
      <selection activeCell="B17" sqref="B17"/>
    </sheetView>
  </sheetViews>
  <sheetFormatPr defaultColWidth="9.16015625" defaultRowHeight="12.75" customHeight="1"/>
  <cols>
    <col min="1" max="1" width="44" style="0" customWidth="1"/>
    <col min="2" max="2" width="17.66015625" style="0" customWidth="1"/>
    <col min="3" max="3" width="15.66015625" style="0" customWidth="1"/>
    <col min="4" max="4" width="19.16015625" style="0" customWidth="1"/>
    <col min="5" max="5" width="12.33203125" style="0" customWidth="1"/>
    <col min="6" max="6" width="13.83203125" style="0" customWidth="1"/>
    <col min="7" max="7" width="11.33203125" style="0" customWidth="1"/>
    <col min="8" max="8" width="11" style="0" customWidth="1"/>
    <col min="9" max="10" width="13.16015625" style="0" customWidth="1"/>
    <col min="11" max="11" width="14.5" style="0" customWidth="1"/>
  </cols>
  <sheetData>
    <row r="1" spans="1:4" ht="17.25" customHeight="1">
      <c r="A1" s="228"/>
      <c r="B1" s="229"/>
      <c r="C1" s="229"/>
      <c r="D1" s="229"/>
    </row>
    <row r="2" spans="1:11" ht="21" customHeight="1">
      <c r="A2" s="230" t="s">
        <v>53</v>
      </c>
      <c r="B2" s="229"/>
      <c r="C2" s="229"/>
      <c r="D2" s="229"/>
      <c r="E2" s="229"/>
      <c r="F2" s="229"/>
      <c r="G2" s="229"/>
      <c r="H2" s="229"/>
      <c r="I2" s="229"/>
      <c r="J2" s="51"/>
      <c r="K2" s="51"/>
    </row>
    <row r="3" spans="1:11" ht="22.5" customHeight="1">
      <c r="A3" s="60"/>
      <c r="B3" s="48"/>
      <c r="C3" s="48"/>
      <c r="D3" s="48"/>
      <c r="E3" s="48"/>
      <c r="F3" s="48"/>
      <c r="G3" s="48"/>
      <c r="H3" s="48"/>
      <c r="I3" s="48"/>
      <c r="K3" s="201" t="s">
        <v>1</v>
      </c>
    </row>
    <row r="4" spans="1:11" ht="20.25" customHeight="1">
      <c r="A4" s="195" t="s">
        <v>54</v>
      </c>
      <c r="B4" s="195" t="s">
        <v>55</v>
      </c>
      <c r="C4" s="66" t="s">
        <v>56</v>
      </c>
      <c r="D4" s="225" t="s">
        <v>57</v>
      </c>
      <c r="E4" s="225" t="s">
        <v>58</v>
      </c>
      <c r="F4" s="225" t="s">
        <v>59</v>
      </c>
      <c r="G4" s="225" t="s">
        <v>60</v>
      </c>
      <c r="H4" s="203" t="s">
        <v>61</v>
      </c>
      <c r="I4" s="203" t="s">
        <v>62</v>
      </c>
      <c r="J4" s="66" t="s">
        <v>63</v>
      </c>
      <c r="K4" s="66" t="s">
        <v>46</v>
      </c>
    </row>
    <row r="5" spans="1:11" ht="26.25" customHeight="1">
      <c r="A5" s="195"/>
      <c r="B5" s="195"/>
      <c r="C5" s="66"/>
      <c r="D5" s="225"/>
      <c r="E5" s="225"/>
      <c r="F5" s="225"/>
      <c r="G5" s="225"/>
      <c r="H5" s="203"/>
      <c r="I5" s="203"/>
      <c r="J5" s="66"/>
      <c r="K5" s="66"/>
    </row>
    <row r="6" spans="1:11" ht="22.5" customHeight="1">
      <c r="A6" s="231" t="s">
        <v>64</v>
      </c>
      <c r="B6" s="231">
        <v>1</v>
      </c>
      <c r="C6" s="231">
        <f aca="true" t="shared" si="0" ref="C6:K6">B6+1</f>
        <v>2</v>
      </c>
      <c r="D6" s="231">
        <f t="shared" si="0"/>
        <v>3</v>
      </c>
      <c r="E6" s="231">
        <f t="shared" si="0"/>
        <v>4</v>
      </c>
      <c r="F6" s="231">
        <f t="shared" si="0"/>
        <v>5</v>
      </c>
      <c r="G6" s="231">
        <f t="shared" si="0"/>
        <v>6</v>
      </c>
      <c r="H6" s="231">
        <f t="shared" si="0"/>
        <v>7</v>
      </c>
      <c r="I6" s="231">
        <f t="shared" si="0"/>
        <v>8</v>
      </c>
      <c r="J6" s="231">
        <f t="shared" si="0"/>
        <v>9</v>
      </c>
      <c r="K6" s="231">
        <f t="shared" si="0"/>
        <v>10</v>
      </c>
    </row>
    <row r="7" spans="1:12" ht="22.5" customHeight="1">
      <c r="A7" s="110" t="s">
        <v>65</v>
      </c>
      <c r="B7" s="41">
        <f aca="true" t="shared" si="1" ref="B7:K7">SUM(B8:B8)</f>
        <v>4432.77</v>
      </c>
      <c r="C7" s="41">
        <f t="shared" si="1"/>
        <v>4432.77</v>
      </c>
      <c r="D7" s="41">
        <f t="shared" si="1"/>
        <v>4432.77</v>
      </c>
      <c r="E7" s="41">
        <f t="shared" si="1"/>
        <v>0</v>
      </c>
      <c r="F7" s="41">
        <f t="shared" si="1"/>
        <v>0</v>
      </c>
      <c r="G7" s="41">
        <f t="shared" si="1"/>
        <v>0</v>
      </c>
      <c r="H7" s="41">
        <f t="shared" si="1"/>
        <v>0</v>
      </c>
      <c r="I7" s="41">
        <f t="shared" si="1"/>
        <v>0</v>
      </c>
      <c r="J7" s="41">
        <f t="shared" si="1"/>
        <v>0</v>
      </c>
      <c r="K7" s="41">
        <f t="shared" si="1"/>
        <v>0</v>
      </c>
      <c r="L7" s="18"/>
    </row>
    <row r="8" spans="1:13" ht="22.5" customHeight="1">
      <c r="A8" s="110" t="s">
        <v>66</v>
      </c>
      <c r="B8" s="41">
        <v>4432.77</v>
      </c>
      <c r="C8" s="41">
        <v>4432.77</v>
      </c>
      <c r="D8" s="41">
        <v>4432.77</v>
      </c>
      <c r="E8" s="41">
        <v>0</v>
      </c>
      <c r="F8" s="41">
        <v>0</v>
      </c>
      <c r="G8" s="41">
        <v>0</v>
      </c>
      <c r="H8" s="41">
        <v>0</v>
      </c>
      <c r="I8" s="41">
        <v>0</v>
      </c>
      <c r="J8" s="41">
        <v>0</v>
      </c>
      <c r="K8" s="41">
        <v>0</v>
      </c>
      <c r="M8" s="18"/>
    </row>
  </sheetData>
  <sheetProtection/>
  <mergeCells count="11">
    <mergeCell ref="A4:A5"/>
    <mergeCell ref="B4:B5"/>
    <mergeCell ref="C4:C5"/>
    <mergeCell ref="D4:D5"/>
    <mergeCell ref="E4:E5"/>
    <mergeCell ref="F4:F5"/>
    <mergeCell ref="G4:G5"/>
    <mergeCell ref="H4:H5"/>
    <mergeCell ref="I4:I5"/>
    <mergeCell ref="J4:J5"/>
    <mergeCell ref="K4:K5"/>
  </mergeCells>
  <printOptions horizontalCentered="1"/>
  <pageMargins left="0.7833333333333333" right="0.5506944444444445" top="1" bottom="1"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AB39"/>
  <sheetViews>
    <sheetView showGridLines="0" showZeros="0" workbookViewId="0" topLeftCell="A31">
      <selection activeCell="G52" sqref="G52"/>
    </sheetView>
  </sheetViews>
  <sheetFormatPr defaultColWidth="9.16015625" defaultRowHeight="12.75" customHeight="1"/>
  <cols>
    <col min="1" max="1" width="5.83203125" style="0" customWidth="1"/>
    <col min="2" max="2" width="5" style="0" customWidth="1"/>
    <col min="3" max="3" width="4.83203125" style="0" customWidth="1"/>
    <col min="4" max="4" width="28.5" style="113" customWidth="1"/>
    <col min="5" max="5" width="13.33203125" style="0" customWidth="1"/>
    <col min="6" max="6" width="12.5" style="0" customWidth="1"/>
    <col min="7" max="8" width="12.66015625" style="0" customWidth="1"/>
    <col min="9" max="9" width="6" style="0" customWidth="1"/>
    <col min="10" max="10" width="7.66015625" style="0" customWidth="1"/>
    <col min="11" max="11" width="5.83203125" style="0" customWidth="1"/>
    <col min="12" max="12" width="7" style="0" customWidth="1"/>
    <col min="13" max="13" width="12.66015625" style="0" customWidth="1"/>
    <col min="14" max="14" width="6.83203125" style="0" customWidth="1"/>
    <col min="15" max="15" width="5.16015625" style="0" customWidth="1"/>
    <col min="16" max="17" width="14.5" style="0" customWidth="1"/>
    <col min="18" max="18" width="13.16015625" style="0" customWidth="1"/>
    <col min="19" max="19" width="12.33203125" style="0" customWidth="1"/>
    <col min="20" max="20" width="8.33203125" style="0" customWidth="1"/>
    <col min="21" max="21" width="6.83203125" style="0" customWidth="1"/>
    <col min="22" max="22" width="7.16015625" style="0" customWidth="1"/>
    <col min="23" max="23" width="13.66015625" style="0" customWidth="1"/>
    <col min="24" max="24" width="6.16015625" style="0" customWidth="1"/>
    <col min="25" max="25" width="5.66015625" style="0" customWidth="1"/>
  </cols>
  <sheetData>
    <row r="1" ht="12.75" customHeight="1">
      <c r="A1" s="219"/>
    </row>
    <row r="2" spans="1:25" ht="23.25" customHeight="1">
      <c r="A2" s="220" t="s">
        <v>67</v>
      </c>
      <c r="B2" s="221"/>
      <c r="C2" s="222"/>
      <c r="D2" s="223"/>
      <c r="E2" s="222"/>
      <c r="F2" s="222"/>
      <c r="G2" s="222"/>
      <c r="H2" s="222"/>
      <c r="I2" s="222"/>
      <c r="J2" s="222"/>
      <c r="K2" s="222"/>
      <c r="L2" s="222"/>
      <c r="M2" s="222"/>
      <c r="N2" s="222"/>
      <c r="O2" s="222"/>
      <c r="P2" s="222"/>
      <c r="Q2" s="222"/>
      <c r="R2" s="34"/>
      <c r="S2" s="34"/>
      <c r="T2" s="34"/>
      <c r="U2" s="34"/>
      <c r="V2" s="34"/>
      <c r="W2" s="34"/>
      <c r="X2" s="34"/>
      <c r="Y2" s="34"/>
    </row>
    <row r="3" spans="1:25" ht="15.75" customHeight="1">
      <c r="A3" s="60"/>
      <c r="B3" s="47"/>
      <c r="C3" s="47"/>
      <c r="D3" s="224"/>
      <c r="E3" s="48"/>
      <c r="F3" s="48"/>
      <c r="G3" s="48"/>
      <c r="H3" s="48"/>
      <c r="I3" s="48"/>
      <c r="J3" s="48"/>
      <c r="K3" s="48"/>
      <c r="L3" s="48"/>
      <c r="M3" s="48"/>
      <c r="N3" s="48"/>
      <c r="O3" s="48"/>
      <c r="P3" s="48"/>
      <c r="Q3" s="48"/>
      <c r="R3" s="48"/>
      <c r="S3" s="48"/>
      <c r="T3" s="48"/>
      <c r="U3" s="48"/>
      <c r="V3" s="48"/>
      <c r="W3" s="48"/>
      <c r="Y3" s="226" t="s">
        <v>1</v>
      </c>
    </row>
    <row r="4" spans="1:25" ht="21.75" customHeight="1">
      <c r="A4" s="66" t="s">
        <v>68</v>
      </c>
      <c r="B4" s="66" t="s">
        <v>69</v>
      </c>
      <c r="C4" s="66" t="s">
        <v>70</v>
      </c>
      <c r="D4" s="66" t="s">
        <v>71</v>
      </c>
      <c r="E4" s="64" t="s">
        <v>72</v>
      </c>
      <c r="F4" s="64"/>
      <c r="G4" s="64"/>
      <c r="H4" s="35"/>
      <c r="I4" s="35"/>
      <c r="J4" s="35"/>
      <c r="K4" s="35"/>
      <c r="L4" s="35"/>
      <c r="M4" s="35"/>
      <c r="N4" s="35"/>
      <c r="O4" s="35"/>
      <c r="P4" s="35"/>
      <c r="Q4" s="35"/>
      <c r="R4" s="35"/>
      <c r="S4" s="35"/>
      <c r="T4" s="35"/>
      <c r="U4" s="35"/>
      <c r="V4" s="35"/>
      <c r="W4" s="35"/>
      <c r="X4" s="35"/>
      <c r="Y4" s="35"/>
    </row>
    <row r="5" spans="1:25" ht="21.75" customHeight="1">
      <c r="A5" s="66"/>
      <c r="B5" s="66"/>
      <c r="C5" s="66"/>
      <c r="D5" s="66"/>
      <c r="E5" s="195" t="s">
        <v>55</v>
      </c>
      <c r="F5" s="64" t="s">
        <v>73</v>
      </c>
      <c r="G5" s="64"/>
      <c r="H5" s="35"/>
      <c r="I5" s="35"/>
      <c r="J5" s="35"/>
      <c r="K5" s="35"/>
      <c r="L5" s="35"/>
      <c r="M5" s="35"/>
      <c r="N5" s="35"/>
      <c r="O5" s="35"/>
      <c r="P5" s="35" t="s">
        <v>74</v>
      </c>
      <c r="Q5" s="35"/>
      <c r="R5" s="35"/>
      <c r="S5" s="35"/>
      <c r="T5" s="35"/>
      <c r="U5" s="35"/>
      <c r="V5" s="35"/>
      <c r="W5" s="35"/>
      <c r="X5" s="35"/>
      <c r="Y5" s="35"/>
    </row>
    <row r="6" spans="1:28" ht="21.75" customHeight="1">
      <c r="A6" s="66"/>
      <c r="B6" s="66"/>
      <c r="C6" s="66"/>
      <c r="D6" s="66"/>
      <c r="E6" s="195"/>
      <c r="F6" s="195" t="s">
        <v>65</v>
      </c>
      <c r="G6" s="66" t="s">
        <v>56</v>
      </c>
      <c r="H6" s="225" t="s">
        <v>57</v>
      </c>
      <c r="I6" s="225" t="s">
        <v>58</v>
      </c>
      <c r="J6" s="225" t="s">
        <v>59</v>
      </c>
      <c r="K6" s="225" t="s">
        <v>60</v>
      </c>
      <c r="L6" s="203" t="s">
        <v>61</v>
      </c>
      <c r="M6" s="225" t="s">
        <v>62</v>
      </c>
      <c r="N6" s="66" t="s">
        <v>63</v>
      </c>
      <c r="O6" s="66" t="s">
        <v>46</v>
      </c>
      <c r="P6" s="66" t="s">
        <v>65</v>
      </c>
      <c r="Q6" s="66" t="s">
        <v>56</v>
      </c>
      <c r="R6" s="225" t="s">
        <v>57</v>
      </c>
      <c r="S6" s="225" t="s">
        <v>58</v>
      </c>
      <c r="T6" s="225" t="s">
        <v>59</v>
      </c>
      <c r="U6" s="225" t="s">
        <v>60</v>
      </c>
      <c r="V6" s="225" t="s">
        <v>61</v>
      </c>
      <c r="W6" s="225" t="s">
        <v>62</v>
      </c>
      <c r="X6" s="66" t="s">
        <v>63</v>
      </c>
      <c r="Y6" s="66" t="s">
        <v>46</v>
      </c>
      <c r="Z6" s="227"/>
      <c r="AA6" s="227"/>
      <c r="AB6" s="227"/>
    </row>
    <row r="7" spans="1:28" ht="44.25" customHeight="1">
      <c r="A7" s="66"/>
      <c r="B7" s="66"/>
      <c r="C7" s="66"/>
      <c r="D7" s="66"/>
      <c r="E7" s="195"/>
      <c r="F7" s="195"/>
      <c r="G7" s="66"/>
      <c r="H7" s="225"/>
      <c r="I7" s="225"/>
      <c r="J7" s="225"/>
      <c r="K7" s="225"/>
      <c r="L7" s="203"/>
      <c r="M7" s="225"/>
      <c r="N7" s="66"/>
      <c r="O7" s="66"/>
      <c r="P7" s="66"/>
      <c r="Q7" s="66"/>
      <c r="R7" s="225"/>
      <c r="S7" s="225"/>
      <c r="T7" s="225"/>
      <c r="U7" s="225"/>
      <c r="V7" s="225"/>
      <c r="W7" s="225"/>
      <c r="X7" s="66"/>
      <c r="Y7" s="66"/>
      <c r="Z7" s="227"/>
      <c r="AA7" s="227"/>
      <c r="AB7" s="227"/>
    </row>
    <row r="8" spans="1:25" ht="23.25" customHeight="1">
      <c r="A8" s="49" t="s">
        <v>64</v>
      </c>
      <c r="B8" s="49" t="s">
        <v>64</v>
      </c>
      <c r="C8" s="49" t="s">
        <v>64</v>
      </c>
      <c r="D8" s="67" t="s">
        <v>64</v>
      </c>
      <c r="E8" s="38">
        <v>1</v>
      </c>
      <c r="F8" s="38">
        <f aca="true" t="shared" si="0" ref="F8:Y8">E8+1</f>
        <v>2</v>
      </c>
      <c r="G8" s="37">
        <f t="shared" si="0"/>
        <v>3</v>
      </c>
      <c r="H8" s="37">
        <f t="shared" si="0"/>
        <v>4</v>
      </c>
      <c r="I8" s="37">
        <f t="shared" si="0"/>
        <v>5</v>
      </c>
      <c r="J8" s="37">
        <f t="shared" si="0"/>
        <v>6</v>
      </c>
      <c r="K8" s="37">
        <f t="shared" si="0"/>
        <v>7</v>
      </c>
      <c r="L8" s="37">
        <f t="shared" si="0"/>
        <v>8</v>
      </c>
      <c r="M8" s="37">
        <f t="shared" si="0"/>
        <v>9</v>
      </c>
      <c r="N8" s="37">
        <f t="shared" si="0"/>
        <v>10</v>
      </c>
      <c r="O8" s="37">
        <f t="shared" si="0"/>
        <v>11</v>
      </c>
      <c r="P8" s="37">
        <f t="shared" si="0"/>
        <v>12</v>
      </c>
      <c r="Q8" s="37">
        <f t="shared" si="0"/>
        <v>13</v>
      </c>
      <c r="R8" s="37">
        <f t="shared" si="0"/>
        <v>14</v>
      </c>
      <c r="S8" s="37">
        <f t="shared" si="0"/>
        <v>15</v>
      </c>
      <c r="T8" s="37">
        <f t="shared" si="0"/>
        <v>16</v>
      </c>
      <c r="U8" s="37">
        <f t="shared" si="0"/>
        <v>17</v>
      </c>
      <c r="V8" s="37">
        <f t="shared" si="0"/>
        <v>18</v>
      </c>
      <c r="W8" s="37">
        <f t="shared" si="0"/>
        <v>19</v>
      </c>
      <c r="X8" s="37">
        <f t="shared" si="0"/>
        <v>20</v>
      </c>
      <c r="Y8" s="37">
        <f t="shared" si="0"/>
        <v>21</v>
      </c>
    </row>
    <row r="9" spans="1:28" ht="23.25" customHeight="1">
      <c r="A9" s="199"/>
      <c r="B9" s="199"/>
      <c r="C9" s="199"/>
      <c r="D9" s="157" t="s">
        <v>65</v>
      </c>
      <c r="E9" s="41">
        <v>24610.74</v>
      </c>
      <c r="F9" s="52">
        <v>11124.89</v>
      </c>
      <c r="G9" s="41">
        <v>11124.89</v>
      </c>
      <c r="H9" s="186">
        <v>11008.29</v>
      </c>
      <c r="I9" s="41">
        <v>0</v>
      </c>
      <c r="J9" s="41">
        <v>0</v>
      </c>
      <c r="K9" s="41">
        <v>0</v>
      </c>
      <c r="L9" s="41">
        <v>11.1</v>
      </c>
      <c r="M9" s="41">
        <v>105.5</v>
      </c>
      <c r="N9" s="41">
        <v>0</v>
      </c>
      <c r="O9" s="41">
        <v>0</v>
      </c>
      <c r="P9" s="52">
        <v>13485.85</v>
      </c>
      <c r="Q9" s="41">
        <v>13485.85</v>
      </c>
      <c r="R9" s="186">
        <v>13390.95</v>
      </c>
      <c r="S9" s="41">
        <v>0</v>
      </c>
      <c r="T9" s="41">
        <v>0</v>
      </c>
      <c r="U9" s="41">
        <v>0</v>
      </c>
      <c r="V9" s="41">
        <v>15</v>
      </c>
      <c r="W9" s="41">
        <v>79.9</v>
      </c>
      <c r="X9" s="41">
        <v>0</v>
      </c>
      <c r="Y9" s="41">
        <v>0</v>
      </c>
      <c r="AB9" s="18"/>
    </row>
    <row r="10" spans="1:25" ht="23.25" customHeight="1">
      <c r="A10" s="199"/>
      <c r="B10" s="199"/>
      <c r="C10" s="199"/>
      <c r="D10" s="157" t="s">
        <v>66</v>
      </c>
      <c r="E10" s="41">
        <v>4432.77</v>
      </c>
      <c r="F10" s="52">
        <v>690.24</v>
      </c>
      <c r="G10" s="41">
        <v>690.24</v>
      </c>
      <c r="H10" s="186">
        <v>690.24</v>
      </c>
      <c r="I10" s="41">
        <v>0</v>
      </c>
      <c r="J10" s="41">
        <v>0</v>
      </c>
      <c r="K10" s="41">
        <v>0</v>
      </c>
      <c r="L10" s="41">
        <v>0</v>
      </c>
      <c r="M10" s="41">
        <v>0</v>
      </c>
      <c r="N10" s="41">
        <v>0</v>
      </c>
      <c r="O10" s="41">
        <v>0</v>
      </c>
      <c r="P10" s="52">
        <v>3742.53</v>
      </c>
      <c r="Q10" s="41">
        <v>3742.53</v>
      </c>
      <c r="R10" s="186">
        <v>3742.53</v>
      </c>
      <c r="S10" s="41">
        <v>0</v>
      </c>
      <c r="T10" s="41">
        <v>0</v>
      </c>
      <c r="U10" s="41">
        <v>0</v>
      </c>
      <c r="V10" s="41">
        <v>0</v>
      </c>
      <c r="W10" s="41">
        <v>0</v>
      </c>
      <c r="X10" s="41">
        <v>0</v>
      </c>
      <c r="Y10" s="41">
        <v>0</v>
      </c>
    </row>
    <row r="11" spans="1:25" ht="23.25" customHeight="1">
      <c r="A11" s="199" t="s">
        <v>75</v>
      </c>
      <c r="B11" s="199"/>
      <c r="C11" s="199"/>
      <c r="D11" s="157" t="s">
        <v>76</v>
      </c>
      <c r="E11" s="41">
        <v>156</v>
      </c>
      <c r="F11" s="52">
        <v>0</v>
      </c>
      <c r="G11" s="41">
        <v>0</v>
      </c>
      <c r="H11" s="186">
        <v>0</v>
      </c>
      <c r="I11" s="41">
        <v>0</v>
      </c>
      <c r="J11" s="41">
        <v>0</v>
      </c>
      <c r="K11" s="41">
        <v>0</v>
      </c>
      <c r="L11" s="41">
        <v>0</v>
      </c>
      <c r="M11" s="41">
        <v>0</v>
      </c>
      <c r="N11" s="41">
        <v>0</v>
      </c>
      <c r="O11" s="41">
        <v>0</v>
      </c>
      <c r="P11" s="52">
        <v>156</v>
      </c>
      <c r="Q11" s="41">
        <v>156</v>
      </c>
      <c r="R11" s="186">
        <v>156</v>
      </c>
      <c r="S11" s="41">
        <v>0</v>
      </c>
      <c r="T11" s="41">
        <v>0</v>
      </c>
      <c r="U11" s="41">
        <v>0</v>
      </c>
      <c r="V11" s="41">
        <v>0</v>
      </c>
      <c r="W11" s="41">
        <v>0</v>
      </c>
      <c r="X11" s="41">
        <v>0</v>
      </c>
      <c r="Y11" s="41">
        <v>0</v>
      </c>
    </row>
    <row r="12" spans="1:25" ht="23.25" customHeight="1">
      <c r="A12" s="199"/>
      <c r="B12" s="199" t="s">
        <v>77</v>
      </c>
      <c r="C12" s="199"/>
      <c r="D12" s="157" t="s">
        <v>78</v>
      </c>
      <c r="E12" s="41">
        <v>150</v>
      </c>
      <c r="F12" s="52">
        <v>0</v>
      </c>
      <c r="G12" s="41">
        <v>0</v>
      </c>
      <c r="H12" s="186">
        <v>0</v>
      </c>
      <c r="I12" s="41">
        <v>0</v>
      </c>
      <c r="J12" s="41">
        <v>0</v>
      </c>
      <c r="K12" s="41">
        <v>0</v>
      </c>
      <c r="L12" s="41">
        <v>0</v>
      </c>
      <c r="M12" s="41">
        <v>0</v>
      </c>
      <c r="N12" s="41">
        <v>0</v>
      </c>
      <c r="O12" s="41">
        <v>0</v>
      </c>
      <c r="P12" s="52">
        <v>150</v>
      </c>
      <c r="Q12" s="41">
        <v>150</v>
      </c>
      <c r="R12" s="186">
        <v>150</v>
      </c>
      <c r="S12" s="41">
        <v>0</v>
      </c>
      <c r="T12" s="41">
        <v>0</v>
      </c>
      <c r="U12" s="41">
        <v>0</v>
      </c>
      <c r="V12" s="41">
        <v>0</v>
      </c>
      <c r="W12" s="41">
        <v>0</v>
      </c>
      <c r="X12" s="41">
        <v>0</v>
      </c>
      <c r="Y12" s="41">
        <v>0</v>
      </c>
    </row>
    <row r="13" spans="1:25" ht="23.25" customHeight="1">
      <c r="A13" s="199" t="s">
        <v>79</v>
      </c>
      <c r="B13" s="199" t="s">
        <v>80</v>
      </c>
      <c r="C13" s="199" t="s">
        <v>81</v>
      </c>
      <c r="D13" s="157" t="s">
        <v>82</v>
      </c>
      <c r="E13" s="41">
        <v>150</v>
      </c>
      <c r="F13" s="52">
        <v>0</v>
      </c>
      <c r="G13" s="41">
        <v>0</v>
      </c>
      <c r="H13" s="186">
        <v>0</v>
      </c>
      <c r="I13" s="41">
        <v>0</v>
      </c>
      <c r="J13" s="41">
        <v>0</v>
      </c>
      <c r="K13" s="41">
        <v>0</v>
      </c>
      <c r="L13" s="41">
        <v>0</v>
      </c>
      <c r="M13" s="41">
        <v>0</v>
      </c>
      <c r="N13" s="41">
        <v>0</v>
      </c>
      <c r="O13" s="41">
        <v>0</v>
      </c>
      <c r="P13" s="52">
        <v>150</v>
      </c>
      <c r="Q13" s="41">
        <v>150</v>
      </c>
      <c r="R13" s="186">
        <v>150</v>
      </c>
      <c r="S13" s="41">
        <v>0</v>
      </c>
      <c r="T13" s="41">
        <v>0</v>
      </c>
      <c r="U13" s="41">
        <v>0</v>
      </c>
      <c r="V13" s="41">
        <v>0</v>
      </c>
      <c r="W13" s="41">
        <v>0</v>
      </c>
      <c r="X13" s="41">
        <v>0</v>
      </c>
      <c r="Y13" s="41">
        <v>0</v>
      </c>
    </row>
    <row r="14" spans="1:25" ht="23.25" customHeight="1">
      <c r="A14" s="199"/>
      <c r="B14" s="199" t="s">
        <v>83</v>
      </c>
      <c r="C14" s="199"/>
      <c r="D14" s="157" t="s">
        <v>84</v>
      </c>
      <c r="E14" s="41">
        <v>6</v>
      </c>
      <c r="F14" s="52">
        <v>0</v>
      </c>
      <c r="G14" s="41">
        <v>0</v>
      </c>
      <c r="H14" s="186">
        <v>0</v>
      </c>
      <c r="I14" s="41">
        <v>0</v>
      </c>
      <c r="J14" s="41">
        <v>0</v>
      </c>
      <c r="K14" s="41">
        <v>0</v>
      </c>
      <c r="L14" s="41">
        <v>0</v>
      </c>
      <c r="M14" s="41">
        <v>0</v>
      </c>
      <c r="N14" s="41">
        <v>0</v>
      </c>
      <c r="O14" s="41">
        <v>0</v>
      </c>
      <c r="P14" s="52">
        <v>6</v>
      </c>
      <c r="Q14" s="41">
        <v>6</v>
      </c>
      <c r="R14" s="186">
        <v>6</v>
      </c>
      <c r="S14" s="41">
        <v>0</v>
      </c>
      <c r="T14" s="41">
        <v>0</v>
      </c>
      <c r="U14" s="41">
        <v>0</v>
      </c>
      <c r="V14" s="41">
        <v>0</v>
      </c>
      <c r="W14" s="41">
        <v>0</v>
      </c>
      <c r="X14" s="41">
        <v>0</v>
      </c>
      <c r="Y14" s="41">
        <v>0</v>
      </c>
    </row>
    <row r="15" spans="1:25" ht="23.25" customHeight="1">
      <c r="A15" s="199" t="s">
        <v>79</v>
      </c>
      <c r="B15" s="199" t="s">
        <v>85</v>
      </c>
      <c r="C15" s="199" t="s">
        <v>86</v>
      </c>
      <c r="D15" s="157" t="s">
        <v>87</v>
      </c>
      <c r="E15" s="41">
        <v>6</v>
      </c>
      <c r="F15" s="52">
        <v>0</v>
      </c>
      <c r="G15" s="41">
        <v>0</v>
      </c>
      <c r="H15" s="186">
        <v>0</v>
      </c>
      <c r="I15" s="41">
        <v>0</v>
      </c>
      <c r="J15" s="41">
        <v>0</v>
      </c>
      <c r="K15" s="41">
        <v>0</v>
      </c>
      <c r="L15" s="41">
        <v>0</v>
      </c>
      <c r="M15" s="41">
        <v>0</v>
      </c>
      <c r="N15" s="41">
        <v>0</v>
      </c>
      <c r="O15" s="41">
        <v>0</v>
      </c>
      <c r="P15" s="52">
        <v>6</v>
      </c>
      <c r="Q15" s="41">
        <v>6</v>
      </c>
      <c r="R15" s="186">
        <v>6</v>
      </c>
      <c r="S15" s="41">
        <v>0</v>
      </c>
      <c r="T15" s="41">
        <v>0</v>
      </c>
      <c r="U15" s="41">
        <v>0</v>
      </c>
      <c r="V15" s="41">
        <v>0</v>
      </c>
      <c r="W15" s="41">
        <v>0</v>
      </c>
      <c r="X15" s="41">
        <v>0</v>
      </c>
      <c r="Y15" s="41">
        <v>0</v>
      </c>
    </row>
    <row r="16" spans="1:25" ht="23.25" customHeight="1">
      <c r="A16" s="199" t="s">
        <v>88</v>
      </c>
      <c r="B16" s="199"/>
      <c r="C16" s="199"/>
      <c r="D16" s="157" t="s">
        <v>89</v>
      </c>
      <c r="E16" s="41">
        <v>4225.88</v>
      </c>
      <c r="F16" s="52">
        <v>639.35</v>
      </c>
      <c r="G16" s="41">
        <v>639.35</v>
      </c>
      <c r="H16" s="186">
        <v>639.35</v>
      </c>
      <c r="I16" s="41">
        <v>0</v>
      </c>
      <c r="J16" s="41">
        <v>0</v>
      </c>
      <c r="K16" s="41">
        <v>0</v>
      </c>
      <c r="L16" s="41">
        <v>0</v>
      </c>
      <c r="M16" s="41">
        <v>0</v>
      </c>
      <c r="N16" s="41">
        <v>0</v>
      </c>
      <c r="O16" s="41">
        <v>0</v>
      </c>
      <c r="P16" s="52">
        <v>3586.53</v>
      </c>
      <c r="Q16" s="41">
        <v>3586.53</v>
      </c>
      <c r="R16" s="186">
        <v>3586.53</v>
      </c>
      <c r="S16" s="41">
        <v>0</v>
      </c>
      <c r="T16" s="41">
        <v>0</v>
      </c>
      <c r="U16" s="41">
        <v>0</v>
      </c>
      <c r="V16" s="41">
        <v>0</v>
      </c>
      <c r="W16" s="41">
        <v>0</v>
      </c>
      <c r="X16" s="41">
        <v>0</v>
      </c>
      <c r="Y16" s="41">
        <v>0</v>
      </c>
    </row>
    <row r="17" spans="1:25" ht="23.25" customHeight="1">
      <c r="A17" s="199"/>
      <c r="B17" s="199" t="s">
        <v>90</v>
      </c>
      <c r="C17" s="199"/>
      <c r="D17" s="157" t="s">
        <v>91</v>
      </c>
      <c r="E17" s="41">
        <v>1184.4</v>
      </c>
      <c r="F17" s="52">
        <v>578.74</v>
      </c>
      <c r="G17" s="41">
        <v>578.74</v>
      </c>
      <c r="H17" s="186">
        <v>578.74</v>
      </c>
      <c r="I17" s="41">
        <v>0</v>
      </c>
      <c r="J17" s="41">
        <v>0</v>
      </c>
      <c r="K17" s="41">
        <v>0</v>
      </c>
      <c r="L17" s="41">
        <v>0</v>
      </c>
      <c r="M17" s="41">
        <v>0</v>
      </c>
      <c r="N17" s="41">
        <v>0</v>
      </c>
      <c r="O17" s="41">
        <v>0</v>
      </c>
      <c r="P17" s="52">
        <v>605.66</v>
      </c>
      <c r="Q17" s="41">
        <v>605.66</v>
      </c>
      <c r="R17" s="186">
        <v>605.66</v>
      </c>
      <c r="S17" s="41">
        <v>0</v>
      </c>
      <c r="T17" s="41">
        <v>0</v>
      </c>
      <c r="U17" s="41">
        <v>0</v>
      </c>
      <c r="V17" s="41">
        <v>0</v>
      </c>
      <c r="W17" s="41">
        <v>0</v>
      </c>
      <c r="X17" s="41">
        <v>0</v>
      </c>
      <c r="Y17" s="41">
        <v>0</v>
      </c>
    </row>
    <row r="18" spans="1:25" ht="23.25" customHeight="1">
      <c r="A18" s="199" t="s">
        <v>92</v>
      </c>
      <c r="B18" s="199" t="s">
        <v>93</v>
      </c>
      <c r="C18" s="199" t="s">
        <v>90</v>
      </c>
      <c r="D18" s="157" t="s">
        <v>94</v>
      </c>
      <c r="E18" s="41">
        <v>578.74</v>
      </c>
      <c r="F18" s="52">
        <v>578.74</v>
      </c>
      <c r="G18" s="41">
        <v>578.74</v>
      </c>
      <c r="H18" s="186">
        <v>578.74</v>
      </c>
      <c r="I18" s="41">
        <v>0</v>
      </c>
      <c r="J18" s="41">
        <v>0</v>
      </c>
      <c r="K18" s="41">
        <v>0</v>
      </c>
      <c r="L18" s="41">
        <v>0</v>
      </c>
      <c r="M18" s="41">
        <v>0</v>
      </c>
      <c r="N18" s="41">
        <v>0</v>
      </c>
      <c r="O18" s="41">
        <v>0</v>
      </c>
      <c r="P18" s="52">
        <v>0</v>
      </c>
      <c r="Q18" s="41">
        <v>0</v>
      </c>
      <c r="R18" s="186">
        <v>0</v>
      </c>
      <c r="S18" s="41">
        <v>0</v>
      </c>
      <c r="T18" s="41">
        <v>0</v>
      </c>
      <c r="U18" s="41">
        <v>0</v>
      </c>
      <c r="V18" s="41">
        <v>0</v>
      </c>
      <c r="W18" s="41">
        <v>0</v>
      </c>
      <c r="X18" s="41">
        <v>0</v>
      </c>
      <c r="Y18" s="41">
        <v>0</v>
      </c>
    </row>
    <row r="19" spans="1:25" ht="37.5" customHeight="1">
      <c r="A19" s="199" t="s">
        <v>92</v>
      </c>
      <c r="B19" s="199" t="s">
        <v>93</v>
      </c>
      <c r="C19" s="199" t="s">
        <v>95</v>
      </c>
      <c r="D19" s="157" t="s">
        <v>96</v>
      </c>
      <c r="E19" s="41">
        <v>60</v>
      </c>
      <c r="F19" s="52">
        <v>0</v>
      </c>
      <c r="G19" s="41">
        <v>0</v>
      </c>
      <c r="H19" s="186">
        <v>0</v>
      </c>
      <c r="I19" s="41">
        <v>0</v>
      </c>
      <c r="J19" s="41">
        <v>0</v>
      </c>
      <c r="K19" s="41">
        <v>0</v>
      </c>
      <c r="L19" s="41">
        <v>0</v>
      </c>
      <c r="M19" s="41">
        <v>0</v>
      </c>
      <c r="N19" s="41">
        <v>0</v>
      </c>
      <c r="O19" s="41">
        <v>0</v>
      </c>
      <c r="P19" s="52">
        <v>60</v>
      </c>
      <c r="Q19" s="41">
        <v>60</v>
      </c>
      <c r="R19" s="186">
        <v>60</v>
      </c>
      <c r="S19" s="41">
        <v>0</v>
      </c>
      <c r="T19" s="41">
        <v>0</v>
      </c>
      <c r="U19" s="41">
        <v>0</v>
      </c>
      <c r="V19" s="41">
        <v>0</v>
      </c>
      <c r="W19" s="41">
        <v>0</v>
      </c>
      <c r="X19" s="41">
        <v>0</v>
      </c>
      <c r="Y19" s="41">
        <v>0</v>
      </c>
    </row>
    <row r="20" spans="1:25" ht="23.25" customHeight="1">
      <c r="A20" s="199" t="s">
        <v>92</v>
      </c>
      <c r="B20" s="199" t="s">
        <v>93</v>
      </c>
      <c r="C20" s="199" t="s">
        <v>97</v>
      </c>
      <c r="D20" s="157" t="s">
        <v>98</v>
      </c>
      <c r="E20" s="41">
        <v>115</v>
      </c>
      <c r="F20" s="52">
        <v>0</v>
      </c>
      <c r="G20" s="41">
        <v>0</v>
      </c>
      <c r="H20" s="186">
        <v>0</v>
      </c>
      <c r="I20" s="41">
        <v>0</v>
      </c>
      <c r="J20" s="41">
        <v>0</v>
      </c>
      <c r="K20" s="41">
        <v>0</v>
      </c>
      <c r="L20" s="41">
        <v>0</v>
      </c>
      <c r="M20" s="41">
        <v>0</v>
      </c>
      <c r="N20" s="41">
        <v>0</v>
      </c>
      <c r="O20" s="41">
        <v>0</v>
      </c>
      <c r="P20" s="52">
        <v>115</v>
      </c>
      <c r="Q20" s="41">
        <v>115</v>
      </c>
      <c r="R20" s="186">
        <v>115</v>
      </c>
      <c r="S20" s="41">
        <v>0</v>
      </c>
      <c r="T20" s="41">
        <v>0</v>
      </c>
      <c r="U20" s="41">
        <v>0</v>
      </c>
      <c r="V20" s="41">
        <v>0</v>
      </c>
      <c r="W20" s="41">
        <v>0</v>
      </c>
      <c r="X20" s="41">
        <v>0</v>
      </c>
      <c r="Y20" s="41">
        <v>0</v>
      </c>
    </row>
    <row r="21" spans="1:25" ht="23.25" customHeight="1">
      <c r="A21" s="199" t="s">
        <v>92</v>
      </c>
      <c r="B21" s="199" t="s">
        <v>93</v>
      </c>
      <c r="C21" s="199" t="s">
        <v>99</v>
      </c>
      <c r="D21" s="157" t="s">
        <v>100</v>
      </c>
      <c r="E21" s="41">
        <v>113</v>
      </c>
      <c r="F21" s="52">
        <v>0</v>
      </c>
      <c r="G21" s="41">
        <v>0</v>
      </c>
      <c r="H21" s="186">
        <v>0</v>
      </c>
      <c r="I21" s="41">
        <v>0</v>
      </c>
      <c r="J21" s="41">
        <v>0</v>
      </c>
      <c r="K21" s="41">
        <v>0</v>
      </c>
      <c r="L21" s="41">
        <v>0</v>
      </c>
      <c r="M21" s="41">
        <v>0</v>
      </c>
      <c r="N21" s="41">
        <v>0</v>
      </c>
      <c r="O21" s="41">
        <v>0</v>
      </c>
      <c r="P21" s="52">
        <v>113</v>
      </c>
      <c r="Q21" s="41">
        <v>113</v>
      </c>
      <c r="R21" s="186">
        <v>113</v>
      </c>
      <c r="S21" s="41">
        <v>0</v>
      </c>
      <c r="T21" s="41">
        <v>0</v>
      </c>
      <c r="U21" s="41">
        <v>0</v>
      </c>
      <c r="V21" s="41">
        <v>0</v>
      </c>
      <c r="W21" s="41">
        <v>0</v>
      </c>
      <c r="X21" s="41">
        <v>0</v>
      </c>
      <c r="Y21" s="41">
        <v>0</v>
      </c>
    </row>
    <row r="22" spans="1:25" ht="23.25" customHeight="1">
      <c r="A22" s="199" t="s">
        <v>92</v>
      </c>
      <c r="B22" s="199" t="s">
        <v>93</v>
      </c>
      <c r="C22" s="199" t="s">
        <v>81</v>
      </c>
      <c r="D22" s="157" t="s">
        <v>101</v>
      </c>
      <c r="E22" s="41">
        <v>110.36</v>
      </c>
      <c r="F22" s="52">
        <v>0</v>
      </c>
      <c r="G22" s="41">
        <v>0</v>
      </c>
      <c r="H22" s="186">
        <v>0</v>
      </c>
      <c r="I22" s="41">
        <v>0</v>
      </c>
      <c r="J22" s="41">
        <v>0</v>
      </c>
      <c r="K22" s="41">
        <v>0</v>
      </c>
      <c r="L22" s="41">
        <v>0</v>
      </c>
      <c r="M22" s="41">
        <v>0</v>
      </c>
      <c r="N22" s="41">
        <v>0</v>
      </c>
      <c r="O22" s="41">
        <v>0</v>
      </c>
      <c r="P22" s="52">
        <v>110.36</v>
      </c>
      <c r="Q22" s="41">
        <v>110.36</v>
      </c>
      <c r="R22" s="186">
        <v>110.36</v>
      </c>
      <c r="S22" s="41">
        <v>0</v>
      </c>
      <c r="T22" s="41">
        <v>0</v>
      </c>
      <c r="U22" s="41">
        <v>0</v>
      </c>
      <c r="V22" s="41">
        <v>0</v>
      </c>
      <c r="W22" s="41">
        <v>0</v>
      </c>
      <c r="X22" s="41">
        <v>0</v>
      </c>
      <c r="Y22" s="41">
        <v>0</v>
      </c>
    </row>
    <row r="23" spans="1:25" ht="23.25" customHeight="1">
      <c r="A23" s="199" t="s">
        <v>92</v>
      </c>
      <c r="B23" s="199" t="s">
        <v>93</v>
      </c>
      <c r="C23" s="199" t="s">
        <v>102</v>
      </c>
      <c r="D23" s="157" t="s">
        <v>103</v>
      </c>
      <c r="E23" s="41">
        <v>207.3</v>
      </c>
      <c r="F23" s="52">
        <v>0</v>
      </c>
      <c r="G23" s="41">
        <v>0</v>
      </c>
      <c r="H23" s="186">
        <v>0</v>
      </c>
      <c r="I23" s="41">
        <v>0</v>
      </c>
      <c r="J23" s="41">
        <v>0</v>
      </c>
      <c r="K23" s="41">
        <v>0</v>
      </c>
      <c r="L23" s="41">
        <v>0</v>
      </c>
      <c r="M23" s="41">
        <v>0</v>
      </c>
      <c r="N23" s="41">
        <v>0</v>
      </c>
      <c r="O23" s="41">
        <v>0</v>
      </c>
      <c r="P23" s="52">
        <v>207.3</v>
      </c>
      <c r="Q23" s="41">
        <v>207.3</v>
      </c>
      <c r="R23" s="186">
        <v>207.3</v>
      </c>
      <c r="S23" s="41">
        <v>0</v>
      </c>
      <c r="T23" s="41">
        <v>0</v>
      </c>
      <c r="U23" s="41">
        <v>0</v>
      </c>
      <c r="V23" s="41">
        <v>0</v>
      </c>
      <c r="W23" s="41">
        <v>0</v>
      </c>
      <c r="X23" s="41">
        <v>0</v>
      </c>
      <c r="Y23" s="41">
        <v>0</v>
      </c>
    </row>
    <row r="24" spans="1:25" ht="23.25" customHeight="1">
      <c r="A24" s="199"/>
      <c r="B24" s="199" t="s">
        <v>86</v>
      </c>
      <c r="C24" s="199"/>
      <c r="D24" s="157" t="s">
        <v>104</v>
      </c>
      <c r="E24" s="41">
        <v>60.61</v>
      </c>
      <c r="F24" s="52">
        <v>60.61</v>
      </c>
      <c r="G24" s="41">
        <v>60.61</v>
      </c>
      <c r="H24" s="186">
        <v>60.61</v>
      </c>
      <c r="I24" s="41">
        <v>0</v>
      </c>
      <c r="J24" s="41">
        <v>0</v>
      </c>
      <c r="K24" s="41">
        <v>0</v>
      </c>
      <c r="L24" s="41">
        <v>0</v>
      </c>
      <c r="M24" s="41">
        <v>0</v>
      </c>
      <c r="N24" s="41">
        <v>0</v>
      </c>
      <c r="O24" s="41">
        <v>0</v>
      </c>
      <c r="P24" s="52">
        <v>0</v>
      </c>
      <c r="Q24" s="41">
        <v>0</v>
      </c>
      <c r="R24" s="186">
        <v>0</v>
      </c>
      <c r="S24" s="41">
        <v>0</v>
      </c>
      <c r="T24" s="41">
        <v>0</v>
      </c>
      <c r="U24" s="41">
        <v>0</v>
      </c>
      <c r="V24" s="41">
        <v>0</v>
      </c>
      <c r="W24" s="41">
        <v>0</v>
      </c>
      <c r="X24" s="41">
        <v>0</v>
      </c>
      <c r="Y24" s="41">
        <v>0</v>
      </c>
    </row>
    <row r="25" spans="1:25" ht="23.25" customHeight="1">
      <c r="A25" s="199" t="s">
        <v>92</v>
      </c>
      <c r="B25" s="199" t="s">
        <v>105</v>
      </c>
      <c r="C25" s="199" t="s">
        <v>90</v>
      </c>
      <c r="D25" s="157" t="s">
        <v>106</v>
      </c>
      <c r="E25" s="41">
        <v>14.33</v>
      </c>
      <c r="F25" s="52">
        <v>14.33</v>
      </c>
      <c r="G25" s="41">
        <v>14.33</v>
      </c>
      <c r="H25" s="186">
        <v>14.33</v>
      </c>
      <c r="I25" s="41">
        <v>0</v>
      </c>
      <c r="J25" s="41">
        <v>0</v>
      </c>
      <c r="K25" s="41">
        <v>0</v>
      </c>
      <c r="L25" s="41">
        <v>0</v>
      </c>
      <c r="M25" s="41">
        <v>0</v>
      </c>
      <c r="N25" s="41">
        <v>0</v>
      </c>
      <c r="O25" s="41">
        <v>0</v>
      </c>
      <c r="P25" s="52">
        <v>0</v>
      </c>
      <c r="Q25" s="41">
        <v>0</v>
      </c>
      <c r="R25" s="186">
        <v>0</v>
      </c>
      <c r="S25" s="41">
        <v>0</v>
      </c>
      <c r="T25" s="41">
        <v>0</v>
      </c>
      <c r="U25" s="41">
        <v>0</v>
      </c>
      <c r="V25" s="41">
        <v>0</v>
      </c>
      <c r="W25" s="41">
        <v>0</v>
      </c>
      <c r="X25" s="41">
        <v>0</v>
      </c>
      <c r="Y25" s="41">
        <v>0</v>
      </c>
    </row>
    <row r="26" spans="1:25" ht="23.25" customHeight="1">
      <c r="A26" s="199" t="s">
        <v>92</v>
      </c>
      <c r="B26" s="199" t="s">
        <v>105</v>
      </c>
      <c r="C26" s="199" t="s">
        <v>86</v>
      </c>
      <c r="D26" s="157" t="s">
        <v>107</v>
      </c>
      <c r="E26" s="41">
        <v>46.28</v>
      </c>
      <c r="F26" s="52">
        <v>46.28</v>
      </c>
      <c r="G26" s="41">
        <v>46.28</v>
      </c>
      <c r="H26" s="186">
        <v>46.28</v>
      </c>
      <c r="I26" s="41">
        <v>0</v>
      </c>
      <c r="J26" s="41">
        <v>0</v>
      </c>
      <c r="K26" s="41">
        <v>0</v>
      </c>
      <c r="L26" s="41">
        <v>0</v>
      </c>
      <c r="M26" s="41">
        <v>0</v>
      </c>
      <c r="N26" s="41">
        <v>0</v>
      </c>
      <c r="O26" s="41">
        <v>0</v>
      </c>
      <c r="P26" s="52">
        <v>0</v>
      </c>
      <c r="Q26" s="41">
        <v>0</v>
      </c>
      <c r="R26" s="186">
        <v>0</v>
      </c>
      <c r="S26" s="41">
        <v>0</v>
      </c>
      <c r="T26" s="41">
        <v>0</v>
      </c>
      <c r="U26" s="41">
        <v>0</v>
      </c>
      <c r="V26" s="41">
        <v>0</v>
      </c>
      <c r="W26" s="41">
        <v>0</v>
      </c>
      <c r="X26" s="41">
        <v>0</v>
      </c>
      <c r="Y26" s="41">
        <v>0</v>
      </c>
    </row>
    <row r="27" spans="1:25" ht="23.25" customHeight="1">
      <c r="A27" s="199"/>
      <c r="B27" s="199" t="s">
        <v>99</v>
      </c>
      <c r="C27" s="199"/>
      <c r="D27" s="157" t="s">
        <v>108</v>
      </c>
      <c r="E27" s="41">
        <v>2722.34</v>
      </c>
      <c r="F27" s="52">
        <v>0</v>
      </c>
      <c r="G27" s="41">
        <v>0</v>
      </c>
      <c r="H27" s="186">
        <v>0</v>
      </c>
      <c r="I27" s="41">
        <v>0</v>
      </c>
      <c r="J27" s="41">
        <v>0</v>
      </c>
      <c r="K27" s="41">
        <v>0</v>
      </c>
      <c r="L27" s="41">
        <v>0</v>
      </c>
      <c r="M27" s="41">
        <v>0</v>
      </c>
      <c r="N27" s="41">
        <v>0</v>
      </c>
      <c r="O27" s="41">
        <v>0</v>
      </c>
      <c r="P27" s="52">
        <v>2722.34</v>
      </c>
      <c r="Q27" s="41">
        <v>2722.34</v>
      </c>
      <c r="R27" s="186">
        <v>2722.34</v>
      </c>
      <c r="S27" s="41">
        <v>0</v>
      </c>
      <c r="T27" s="41">
        <v>0</v>
      </c>
      <c r="U27" s="41">
        <v>0</v>
      </c>
      <c r="V27" s="41">
        <v>0</v>
      </c>
      <c r="W27" s="41">
        <v>0</v>
      </c>
      <c r="X27" s="41">
        <v>0</v>
      </c>
      <c r="Y27" s="41">
        <v>0</v>
      </c>
    </row>
    <row r="28" spans="1:25" ht="23.25" customHeight="1">
      <c r="A28" s="199" t="s">
        <v>92</v>
      </c>
      <c r="B28" s="199" t="s">
        <v>109</v>
      </c>
      <c r="C28" s="199" t="s">
        <v>110</v>
      </c>
      <c r="D28" s="157" t="s">
        <v>111</v>
      </c>
      <c r="E28" s="41">
        <v>100</v>
      </c>
      <c r="F28" s="52">
        <v>0</v>
      </c>
      <c r="G28" s="41">
        <v>0</v>
      </c>
      <c r="H28" s="186">
        <v>0</v>
      </c>
      <c r="I28" s="41">
        <v>0</v>
      </c>
      <c r="J28" s="41">
        <v>0</v>
      </c>
      <c r="K28" s="41">
        <v>0</v>
      </c>
      <c r="L28" s="41">
        <v>0</v>
      </c>
      <c r="M28" s="41">
        <v>0</v>
      </c>
      <c r="N28" s="41">
        <v>0</v>
      </c>
      <c r="O28" s="41">
        <v>0</v>
      </c>
      <c r="P28" s="52">
        <v>100</v>
      </c>
      <c r="Q28" s="41">
        <v>100</v>
      </c>
      <c r="R28" s="186">
        <v>100</v>
      </c>
      <c r="S28" s="41">
        <v>0</v>
      </c>
      <c r="T28" s="41">
        <v>0</v>
      </c>
      <c r="U28" s="41">
        <v>0</v>
      </c>
      <c r="V28" s="41">
        <v>0</v>
      </c>
      <c r="W28" s="41">
        <v>0</v>
      </c>
      <c r="X28" s="41">
        <v>0</v>
      </c>
      <c r="Y28" s="41">
        <v>0</v>
      </c>
    </row>
    <row r="29" spans="1:25" ht="23.25" customHeight="1">
      <c r="A29" s="199" t="s">
        <v>92</v>
      </c>
      <c r="B29" s="199" t="s">
        <v>109</v>
      </c>
      <c r="C29" s="199" t="s">
        <v>102</v>
      </c>
      <c r="D29" s="157" t="s">
        <v>112</v>
      </c>
      <c r="E29" s="41">
        <v>2622.34</v>
      </c>
      <c r="F29" s="52">
        <v>0</v>
      </c>
      <c r="G29" s="41">
        <v>0</v>
      </c>
      <c r="H29" s="186">
        <v>0</v>
      </c>
      <c r="I29" s="41">
        <v>0</v>
      </c>
      <c r="J29" s="41">
        <v>0</v>
      </c>
      <c r="K29" s="41">
        <v>0</v>
      </c>
      <c r="L29" s="41">
        <v>0</v>
      </c>
      <c r="M29" s="41">
        <v>0</v>
      </c>
      <c r="N29" s="41">
        <v>0</v>
      </c>
      <c r="O29" s="41">
        <v>0</v>
      </c>
      <c r="P29" s="52">
        <v>2622.34</v>
      </c>
      <c r="Q29" s="41">
        <v>2622.34</v>
      </c>
      <c r="R29" s="186">
        <v>2622.34</v>
      </c>
      <c r="S29" s="41">
        <v>0</v>
      </c>
      <c r="T29" s="41">
        <v>0</v>
      </c>
      <c r="U29" s="41">
        <v>0</v>
      </c>
      <c r="V29" s="41">
        <v>0</v>
      </c>
      <c r="W29" s="41">
        <v>0</v>
      </c>
      <c r="X29" s="41">
        <v>0</v>
      </c>
      <c r="Y29" s="41">
        <v>0</v>
      </c>
    </row>
    <row r="30" spans="1:25" ht="23.25" customHeight="1">
      <c r="A30" s="199"/>
      <c r="B30" s="199" t="s">
        <v>113</v>
      </c>
      <c r="C30" s="199"/>
      <c r="D30" s="157" t="s">
        <v>114</v>
      </c>
      <c r="E30" s="41">
        <v>58</v>
      </c>
      <c r="F30" s="52">
        <v>0</v>
      </c>
      <c r="G30" s="41">
        <v>0</v>
      </c>
      <c r="H30" s="186">
        <v>0</v>
      </c>
      <c r="I30" s="41">
        <v>0</v>
      </c>
      <c r="J30" s="41">
        <v>0</v>
      </c>
      <c r="K30" s="41">
        <v>0</v>
      </c>
      <c r="L30" s="41">
        <v>0</v>
      </c>
      <c r="M30" s="41">
        <v>0</v>
      </c>
      <c r="N30" s="41">
        <v>0</v>
      </c>
      <c r="O30" s="41">
        <v>0</v>
      </c>
      <c r="P30" s="52">
        <v>58</v>
      </c>
      <c r="Q30" s="41">
        <v>58</v>
      </c>
      <c r="R30" s="186">
        <v>58</v>
      </c>
      <c r="S30" s="41">
        <v>0</v>
      </c>
      <c r="T30" s="41">
        <v>0</v>
      </c>
      <c r="U30" s="41">
        <v>0</v>
      </c>
      <c r="V30" s="41">
        <v>0</v>
      </c>
      <c r="W30" s="41">
        <v>0</v>
      </c>
      <c r="X30" s="41">
        <v>0</v>
      </c>
      <c r="Y30" s="41">
        <v>0</v>
      </c>
    </row>
    <row r="31" spans="1:25" ht="23.25" customHeight="1">
      <c r="A31" s="199" t="s">
        <v>92</v>
      </c>
      <c r="B31" s="199" t="s">
        <v>115</v>
      </c>
      <c r="C31" s="199" t="s">
        <v>90</v>
      </c>
      <c r="D31" s="157" t="s">
        <v>116</v>
      </c>
      <c r="E31" s="41">
        <v>58</v>
      </c>
      <c r="F31" s="52">
        <v>0</v>
      </c>
      <c r="G31" s="41">
        <v>0</v>
      </c>
      <c r="H31" s="186">
        <v>0</v>
      </c>
      <c r="I31" s="41">
        <v>0</v>
      </c>
      <c r="J31" s="41">
        <v>0</v>
      </c>
      <c r="K31" s="41">
        <v>0</v>
      </c>
      <c r="L31" s="41">
        <v>0</v>
      </c>
      <c r="M31" s="41">
        <v>0</v>
      </c>
      <c r="N31" s="41">
        <v>0</v>
      </c>
      <c r="O31" s="41">
        <v>0</v>
      </c>
      <c r="P31" s="52">
        <v>58</v>
      </c>
      <c r="Q31" s="41">
        <v>58</v>
      </c>
      <c r="R31" s="186">
        <v>58</v>
      </c>
      <c r="S31" s="41">
        <v>0</v>
      </c>
      <c r="T31" s="41">
        <v>0</v>
      </c>
      <c r="U31" s="41">
        <v>0</v>
      </c>
      <c r="V31" s="41">
        <v>0</v>
      </c>
      <c r="W31" s="41">
        <v>0</v>
      </c>
      <c r="X31" s="41">
        <v>0</v>
      </c>
      <c r="Y31" s="41">
        <v>0</v>
      </c>
    </row>
    <row r="32" spans="1:25" ht="23.25" customHeight="1">
      <c r="A32" s="199"/>
      <c r="B32" s="199" t="s">
        <v>102</v>
      </c>
      <c r="C32" s="199"/>
      <c r="D32" s="157" t="s">
        <v>117</v>
      </c>
      <c r="E32" s="41">
        <v>200.53</v>
      </c>
      <c r="F32" s="52">
        <v>0</v>
      </c>
      <c r="G32" s="41">
        <v>0</v>
      </c>
      <c r="H32" s="186">
        <v>0</v>
      </c>
      <c r="I32" s="41">
        <v>0</v>
      </c>
      <c r="J32" s="41">
        <v>0</v>
      </c>
      <c r="K32" s="41">
        <v>0</v>
      </c>
      <c r="L32" s="41">
        <v>0</v>
      </c>
      <c r="M32" s="41">
        <v>0</v>
      </c>
      <c r="N32" s="41">
        <v>0</v>
      </c>
      <c r="O32" s="41">
        <v>0</v>
      </c>
      <c r="P32" s="52">
        <v>200.53</v>
      </c>
      <c r="Q32" s="41">
        <v>200.53</v>
      </c>
      <c r="R32" s="186">
        <v>200.53</v>
      </c>
      <c r="S32" s="41">
        <v>0</v>
      </c>
      <c r="T32" s="41">
        <v>0</v>
      </c>
      <c r="U32" s="41">
        <v>0</v>
      </c>
      <c r="V32" s="41">
        <v>0</v>
      </c>
      <c r="W32" s="41">
        <v>0</v>
      </c>
      <c r="X32" s="41">
        <v>0</v>
      </c>
      <c r="Y32" s="41">
        <v>0</v>
      </c>
    </row>
    <row r="33" spans="1:25" ht="23.25" customHeight="1">
      <c r="A33" s="199" t="s">
        <v>92</v>
      </c>
      <c r="B33" s="199" t="s">
        <v>118</v>
      </c>
      <c r="C33" s="199" t="s">
        <v>90</v>
      </c>
      <c r="D33" s="157" t="s">
        <v>119</v>
      </c>
      <c r="E33" s="41">
        <v>200.53</v>
      </c>
      <c r="F33" s="52">
        <v>0</v>
      </c>
      <c r="G33" s="41">
        <v>0</v>
      </c>
      <c r="H33" s="186">
        <v>0</v>
      </c>
      <c r="I33" s="41">
        <v>0</v>
      </c>
      <c r="J33" s="41">
        <v>0</v>
      </c>
      <c r="K33" s="41">
        <v>0</v>
      </c>
      <c r="L33" s="41">
        <v>0</v>
      </c>
      <c r="M33" s="41">
        <v>0</v>
      </c>
      <c r="N33" s="41">
        <v>0</v>
      </c>
      <c r="O33" s="41">
        <v>0</v>
      </c>
      <c r="P33" s="52">
        <v>200.53</v>
      </c>
      <c r="Q33" s="41">
        <v>200.53</v>
      </c>
      <c r="R33" s="186">
        <v>200.53</v>
      </c>
      <c r="S33" s="41">
        <v>0</v>
      </c>
      <c r="T33" s="41">
        <v>0</v>
      </c>
      <c r="U33" s="41">
        <v>0</v>
      </c>
      <c r="V33" s="41">
        <v>0</v>
      </c>
      <c r="W33" s="41">
        <v>0</v>
      </c>
      <c r="X33" s="41">
        <v>0</v>
      </c>
      <c r="Y33" s="41">
        <v>0</v>
      </c>
    </row>
    <row r="34" spans="1:25" ht="23.25" customHeight="1">
      <c r="A34" s="199" t="s">
        <v>120</v>
      </c>
      <c r="B34" s="199"/>
      <c r="C34" s="199"/>
      <c r="D34" s="157" t="s">
        <v>121</v>
      </c>
      <c r="E34" s="41">
        <v>0.31</v>
      </c>
      <c r="F34" s="52">
        <v>0.31</v>
      </c>
      <c r="G34" s="41">
        <v>0.31</v>
      </c>
      <c r="H34" s="186">
        <v>0.31</v>
      </c>
      <c r="I34" s="41">
        <v>0</v>
      </c>
      <c r="J34" s="41">
        <v>0</v>
      </c>
      <c r="K34" s="41">
        <v>0</v>
      </c>
      <c r="L34" s="41">
        <v>0</v>
      </c>
      <c r="M34" s="41">
        <v>0</v>
      </c>
      <c r="N34" s="41">
        <v>0</v>
      </c>
      <c r="O34" s="41">
        <v>0</v>
      </c>
      <c r="P34" s="52">
        <v>0</v>
      </c>
      <c r="Q34" s="41">
        <v>0</v>
      </c>
      <c r="R34" s="186">
        <v>0</v>
      </c>
      <c r="S34" s="41">
        <v>0</v>
      </c>
      <c r="T34" s="41">
        <v>0</v>
      </c>
      <c r="U34" s="41">
        <v>0</v>
      </c>
      <c r="V34" s="41">
        <v>0</v>
      </c>
      <c r="W34" s="41">
        <v>0</v>
      </c>
      <c r="X34" s="41">
        <v>0</v>
      </c>
      <c r="Y34" s="41">
        <v>0</v>
      </c>
    </row>
    <row r="35" spans="1:25" ht="23.25" customHeight="1">
      <c r="A35" s="199"/>
      <c r="B35" s="199" t="s">
        <v>99</v>
      </c>
      <c r="C35" s="199"/>
      <c r="D35" s="157" t="s">
        <v>122</v>
      </c>
      <c r="E35" s="41">
        <v>0.31</v>
      </c>
      <c r="F35" s="52">
        <v>0.31</v>
      </c>
      <c r="G35" s="41">
        <v>0.31</v>
      </c>
      <c r="H35" s="186">
        <v>0.31</v>
      </c>
      <c r="I35" s="41">
        <v>0</v>
      </c>
      <c r="J35" s="41">
        <v>0</v>
      </c>
      <c r="K35" s="41">
        <v>0</v>
      </c>
      <c r="L35" s="41">
        <v>0</v>
      </c>
      <c r="M35" s="41">
        <v>0</v>
      </c>
      <c r="N35" s="41">
        <v>0</v>
      </c>
      <c r="O35" s="41">
        <v>0</v>
      </c>
      <c r="P35" s="52">
        <v>0</v>
      </c>
      <c r="Q35" s="41">
        <v>0</v>
      </c>
      <c r="R35" s="186">
        <v>0</v>
      </c>
      <c r="S35" s="41">
        <v>0</v>
      </c>
      <c r="T35" s="41">
        <v>0</v>
      </c>
      <c r="U35" s="41">
        <v>0</v>
      </c>
      <c r="V35" s="41">
        <v>0</v>
      </c>
      <c r="W35" s="41">
        <v>0</v>
      </c>
      <c r="X35" s="41">
        <v>0</v>
      </c>
      <c r="Y35" s="41">
        <v>0</v>
      </c>
    </row>
    <row r="36" spans="1:25" ht="23.25" customHeight="1">
      <c r="A36" s="199" t="s">
        <v>123</v>
      </c>
      <c r="B36" s="199" t="s">
        <v>109</v>
      </c>
      <c r="C36" s="199" t="s">
        <v>102</v>
      </c>
      <c r="D36" s="157" t="s">
        <v>124</v>
      </c>
      <c r="E36" s="41">
        <v>0.31</v>
      </c>
      <c r="F36" s="52">
        <v>0.31</v>
      </c>
      <c r="G36" s="41">
        <v>0.31</v>
      </c>
      <c r="H36" s="186">
        <v>0.31</v>
      </c>
      <c r="I36" s="41">
        <v>0</v>
      </c>
      <c r="J36" s="41">
        <v>0</v>
      </c>
      <c r="K36" s="41">
        <v>0</v>
      </c>
      <c r="L36" s="41">
        <v>0</v>
      </c>
      <c r="M36" s="41">
        <v>0</v>
      </c>
      <c r="N36" s="41">
        <v>0</v>
      </c>
      <c r="O36" s="41">
        <v>0</v>
      </c>
      <c r="P36" s="52">
        <v>0</v>
      </c>
      <c r="Q36" s="41">
        <v>0</v>
      </c>
      <c r="R36" s="186">
        <v>0</v>
      </c>
      <c r="S36" s="41">
        <v>0</v>
      </c>
      <c r="T36" s="41">
        <v>0</v>
      </c>
      <c r="U36" s="41">
        <v>0</v>
      </c>
      <c r="V36" s="41">
        <v>0</v>
      </c>
      <c r="W36" s="41">
        <v>0</v>
      </c>
      <c r="X36" s="41">
        <v>0</v>
      </c>
      <c r="Y36" s="41">
        <v>0</v>
      </c>
    </row>
    <row r="37" spans="1:25" ht="23.25" customHeight="1">
      <c r="A37" s="199" t="s">
        <v>125</v>
      </c>
      <c r="B37" s="199"/>
      <c r="C37" s="199"/>
      <c r="D37" s="157" t="s">
        <v>126</v>
      </c>
      <c r="E37" s="41">
        <v>50.58</v>
      </c>
      <c r="F37" s="52">
        <v>50.58</v>
      </c>
      <c r="G37" s="41">
        <v>50.58</v>
      </c>
      <c r="H37" s="186">
        <v>50.58</v>
      </c>
      <c r="I37" s="41">
        <v>0</v>
      </c>
      <c r="J37" s="41">
        <v>0</v>
      </c>
      <c r="K37" s="41">
        <v>0</v>
      </c>
      <c r="L37" s="41">
        <v>0</v>
      </c>
      <c r="M37" s="41">
        <v>0</v>
      </c>
      <c r="N37" s="41">
        <v>0</v>
      </c>
      <c r="O37" s="41">
        <v>0</v>
      </c>
      <c r="P37" s="52">
        <v>0</v>
      </c>
      <c r="Q37" s="41">
        <v>0</v>
      </c>
      <c r="R37" s="186">
        <v>0</v>
      </c>
      <c r="S37" s="41">
        <v>0</v>
      </c>
      <c r="T37" s="41">
        <v>0</v>
      </c>
      <c r="U37" s="41">
        <v>0</v>
      </c>
      <c r="V37" s="41">
        <v>0</v>
      </c>
      <c r="W37" s="41">
        <v>0</v>
      </c>
      <c r="X37" s="41">
        <v>0</v>
      </c>
      <c r="Y37" s="41">
        <v>0</v>
      </c>
    </row>
    <row r="38" spans="1:25" ht="23.25" customHeight="1">
      <c r="A38" s="199"/>
      <c r="B38" s="199" t="s">
        <v>95</v>
      </c>
      <c r="C38" s="199"/>
      <c r="D38" s="157" t="s">
        <v>127</v>
      </c>
      <c r="E38" s="41">
        <v>50.58</v>
      </c>
      <c r="F38" s="52">
        <v>50.58</v>
      </c>
      <c r="G38" s="41">
        <v>50.58</v>
      </c>
      <c r="H38" s="186">
        <v>50.58</v>
      </c>
      <c r="I38" s="41">
        <v>0</v>
      </c>
      <c r="J38" s="41">
        <v>0</v>
      </c>
      <c r="K38" s="41">
        <v>0</v>
      </c>
      <c r="L38" s="41">
        <v>0</v>
      </c>
      <c r="M38" s="41">
        <v>0</v>
      </c>
      <c r="N38" s="41">
        <v>0</v>
      </c>
      <c r="O38" s="41">
        <v>0</v>
      </c>
      <c r="P38" s="52">
        <v>0</v>
      </c>
      <c r="Q38" s="41">
        <v>0</v>
      </c>
      <c r="R38" s="186">
        <v>0</v>
      </c>
      <c r="S38" s="41">
        <v>0</v>
      </c>
      <c r="T38" s="41">
        <v>0</v>
      </c>
      <c r="U38" s="41">
        <v>0</v>
      </c>
      <c r="V38" s="41">
        <v>0</v>
      </c>
      <c r="W38" s="41">
        <v>0</v>
      </c>
      <c r="X38" s="41">
        <v>0</v>
      </c>
      <c r="Y38" s="41">
        <v>0</v>
      </c>
    </row>
    <row r="39" spans="1:25" ht="23.25" customHeight="1">
      <c r="A39" s="199" t="s">
        <v>128</v>
      </c>
      <c r="B39" s="199" t="s">
        <v>129</v>
      </c>
      <c r="C39" s="199" t="s">
        <v>90</v>
      </c>
      <c r="D39" s="157" t="s">
        <v>130</v>
      </c>
      <c r="E39" s="41">
        <v>50.58</v>
      </c>
      <c r="F39" s="52">
        <v>50.58</v>
      </c>
      <c r="G39" s="41">
        <v>50.58</v>
      </c>
      <c r="H39" s="186">
        <v>50.58</v>
      </c>
      <c r="I39" s="41">
        <v>0</v>
      </c>
      <c r="J39" s="41">
        <v>0</v>
      </c>
      <c r="K39" s="41">
        <v>0</v>
      </c>
      <c r="L39" s="41">
        <v>0</v>
      </c>
      <c r="M39" s="41">
        <v>0</v>
      </c>
      <c r="N39" s="41">
        <v>0</v>
      </c>
      <c r="O39" s="41">
        <v>0</v>
      </c>
      <c r="P39" s="52">
        <v>0</v>
      </c>
      <c r="Q39" s="41">
        <v>0</v>
      </c>
      <c r="R39" s="186">
        <v>0</v>
      </c>
      <c r="S39" s="41">
        <v>0</v>
      </c>
      <c r="T39" s="41">
        <v>0</v>
      </c>
      <c r="U39" s="41">
        <v>0</v>
      </c>
      <c r="V39" s="41">
        <v>0</v>
      </c>
      <c r="W39" s="41">
        <v>0</v>
      </c>
      <c r="X39" s="41">
        <v>0</v>
      </c>
      <c r="Y39" s="41">
        <v>0</v>
      </c>
    </row>
  </sheetData>
  <sheetProtection/>
  <mergeCells count="25">
    <mergeCell ref="A4:A7"/>
    <mergeCell ref="B4:B7"/>
    <mergeCell ref="C4:C7"/>
    <mergeCell ref="D4:D7"/>
    <mergeCell ref="E5: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s>
  <printOptions horizontalCentered="1"/>
  <pageMargins left="0.7083333333333334" right="0.7083333333333334"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Y20"/>
  <sheetViews>
    <sheetView showGridLines="0" showZeros="0" workbookViewId="0" topLeftCell="A1">
      <selection activeCell="A21" sqref="A21:IV240"/>
    </sheetView>
  </sheetViews>
  <sheetFormatPr defaultColWidth="9.16015625" defaultRowHeight="12.75" customHeight="1"/>
  <cols>
    <col min="1" max="1" width="4.66015625" style="0" customWidth="1"/>
    <col min="2" max="2" width="4" style="0" customWidth="1"/>
    <col min="3" max="3" width="3.83203125" style="0" customWidth="1"/>
    <col min="4" max="4" width="22.83203125" style="0" customWidth="1"/>
    <col min="5" max="5" width="12" style="0" customWidth="1"/>
    <col min="6" max="6" width="12.16015625" style="0" customWidth="1"/>
    <col min="7" max="7" width="11.83203125" style="0" customWidth="1"/>
    <col min="8" max="8" width="10.5" style="0" customWidth="1"/>
    <col min="9" max="9" width="7.83203125" style="0" customWidth="1"/>
    <col min="10" max="10" width="10" style="0" customWidth="1"/>
    <col min="11" max="11" width="10.16015625" style="0" customWidth="1"/>
    <col min="12" max="12" width="8.33203125" style="0" customWidth="1"/>
    <col min="13" max="13" width="10.5" style="0" customWidth="1"/>
    <col min="14" max="14" width="8.16015625" style="0" customWidth="1"/>
    <col min="15" max="15" width="8" style="0" customWidth="1"/>
    <col min="16" max="16" width="9.83203125" style="0" customWidth="1"/>
    <col min="17" max="17" width="3.5" style="0" customWidth="1"/>
    <col min="18" max="18" width="10.33203125" style="0" customWidth="1"/>
    <col min="19" max="19" width="8.5" style="0" customWidth="1"/>
    <col min="20" max="20" width="6.83203125" style="0" customWidth="1"/>
    <col min="21" max="21" width="7.83203125" style="0" customWidth="1"/>
    <col min="22" max="22" width="3.5" style="0" customWidth="1"/>
    <col min="23" max="23" width="6.33203125" style="0" customWidth="1"/>
    <col min="24" max="24" width="5.33203125" style="0" customWidth="1"/>
    <col min="25" max="25" width="7.5" style="0" customWidth="1"/>
  </cols>
  <sheetData>
    <row r="1" ht="12.75" customHeight="1">
      <c r="A1" s="18"/>
    </row>
    <row r="2" spans="1:25" ht="28.5" customHeight="1">
      <c r="A2" s="189" t="s">
        <v>131</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4.25" customHeight="1">
      <c r="A3" s="48"/>
      <c r="B3" s="48"/>
      <c r="C3" s="48"/>
      <c r="D3" s="48"/>
      <c r="E3" s="48"/>
      <c r="F3" s="48"/>
      <c r="G3" s="48"/>
      <c r="H3" s="48"/>
      <c r="I3" s="48"/>
      <c r="J3" s="48"/>
      <c r="K3" s="48"/>
      <c r="L3" s="48"/>
      <c r="M3" s="48"/>
      <c r="N3" s="48"/>
      <c r="O3" s="48"/>
      <c r="P3" s="48"/>
      <c r="Q3" s="48"/>
      <c r="R3" s="48"/>
      <c r="S3" s="48"/>
      <c r="T3" s="48"/>
      <c r="U3" s="48"/>
      <c r="V3" s="48"/>
      <c r="W3" s="48"/>
      <c r="X3" s="48"/>
      <c r="Y3" s="201" t="s">
        <v>1</v>
      </c>
    </row>
    <row r="4" spans="1:25" ht="23.25" customHeight="1">
      <c r="A4" s="86" t="s">
        <v>68</v>
      </c>
      <c r="B4" s="86" t="s">
        <v>69</v>
      </c>
      <c r="C4" s="86" t="s">
        <v>70</v>
      </c>
      <c r="D4" s="86" t="s">
        <v>132</v>
      </c>
      <c r="E4" s="66" t="s">
        <v>55</v>
      </c>
      <c r="F4" s="216" t="s">
        <v>133</v>
      </c>
      <c r="G4" s="35"/>
      <c r="H4" s="35"/>
      <c r="I4" s="35"/>
      <c r="J4" s="35"/>
      <c r="K4" s="35"/>
      <c r="L4" s="35"/>
      <c r="M4" s="35"/>
      <c r="N4" s="35"/>
      <c r="O4" s="35"/>
      <c r="P4" s="35"/>
      <c r="Q4" s="35"/>
      <c r="R4" s="35"/>
      <c r="S4" s="35" t="s">
        <v>134</v>
      </c>
      <c r="T4" s="35"/>
      <c r="U4" s="35"/>
      <c r="V4" s="35"/>
      <c r="W4" s="35"/>
      <c r="X4" s="35"/>
      <c r="Y4" s="35"/>
    </row>
    <row r="5" spans="1:25" ht="42" customHeight="1">
      <c r="A5" s="86"/>
      <c r="B5" s="86"/>
      <c r="C5" s="86"/>
      <c r="D5" s="86"/>
      <c r="E5" s="66"/>
      <c r="F5" s="206" t="s">
        <v>65</v>
      </c>
      <c r="G5" s="207" t="s">
        <v>135</v>
      </c>
      <c r="H5" s="207" t="s">
        <v>136</v>
      </c>
      <c r="I5" s="207" t="s">
        <v>137</v>
      </c>
      <c r="J5" s="207" t="s">
        <v>138</v>
      </c>
      <c r="K5" s="207" t="s">
        <v>139</v>
      </c>
      <c r="L5" s="207" t="s">
        <v>140</v>
      </c>
      <c r="M5" s="207" t="s">
        <v>141</v>
      </c>
      <c r="N5" s="207" t="s">
        <v>142</v>
      </c>
      <c r="O5" s="178" t="s">
        <v>143</v>
      </c>
      <c r="P5" s="178" t="s">
        <v>144</v>
      </c>
      <c r="Q5" s="178" t="s">
        <v>145</v>
      </c>
      <c r="R5" s="207" t="s">
        <v>146</v>
      </c>
      <c r="S5" s="207" t="s">
        <v>65</v>
      </c>
      <c r="T5" s="67" t="s">
        <v>147</v>
      </c>
      <c r="U5" s="207" t="s">
        <v>148</v>
      </c>
      <c r="V5" s="154" t="s">
        <v>149</v>
      </c>
      <c r="W5" s="207" t="s">
        <v>150</v>
      </c>
      <c r="X5" s="207" t="s">
        <v>151</v>
      </c>
      <c r="Y5" s="207" t="s">
        <v>152</v>
      </c>
    </row>
    <row r="6" spans="1:25" ht="23.25" customHeight="1">
      <c r="A6" s="217" t="s">
        <v>64</v>
      </c>
      <c r="B6" s="217" t="s">
        <v>64</v>
      </c>
      <c r="C6" s="217" t="s">
        <v>64</v>
      </c>
      <c r="D6" s="217" t="s">
        <v>64</v>
      </c>
      <c r="E6" s="217">
        <v>1</v>
      </c>
      <c r="F6" s="218">
        <v>2</v>
      </c>
      <c r="G6" s="218">
        <v>3</v>
      </c>
      <c r="H6" s="218">
        <v>4</v>
      </c>
      <c r="I6" s="218">
        <v>5</v>
      </c>
      <c r="J6" s="218">
        <v>7</v>
      </c>
      <c r="K6" s="218">
        <v>8</v>
      </c>
      <c r="L6" s="218">
        <v>9</v>
      </c>
      <c r="M6" s="218">
        <v>10</v>
      </c>
      <c r="N6" s="218">
        <v>11</v>
      </c>
      <c r="O6" s="218">
        <v>12</v>
      </c>
      <c r="P6" s="218">
        <v>13</v>
      </c>
      <c r="Q6" s="218">
        <v>14</v>
      </c>
      <c r="R6" s="218">
        <v>15</v>
      </c>
      <c r="S6" s="218">
        <v>16</v>
      </c>
      <c r="T6" s="218">
        <v>17</v>
      </c>
      <c r="U6" s="218">
        <v>18</v>
      </c>
      <c r="V6" s="218">
        <v>19</v>
      </c>
      <c r="W6" s="218">
        <v>20</v>
      </c>
      <c r="X6" s="218">
        <v>21</v>
      </c>
      <c r="Y6" s="218">
        <v>22</v>
      </c>
    </row>
    <row r="7" spans="1:25" ht="23.25" customHeight="1">
      <c r="A7" s="150"/>
      <c r="B7" s="150"/>
      <c r="C7" s="152"/>
      <c r="D7" s="200" t="s">
        <v>65</v>
      </c>
      <c r="E7" s="80">
        <v>7859.449999999997</v>
      </c>
      <c r="F7" s="80">
        <v>7806.559999999997</v>
      </c>
      <c r="G7" s="80">
        <v>2476.31</v>
      </c>
      <c r="H7" s="80">
        <v>572.04</v>
      </c>
      <c r="I7" s="80">
        <v>482.41</v>
      </c>
      <c r="J7" s="80">
        <v>1445.51</v>
      </c>
      <c r="K7" s="80">
        <v>636.91</v>
      </c>
      <c r="L7" s="80">
        <v>0</v>
      </c>
      <c r="M7" s="80">
        <v>277.42</v>
      </c>
      <c r="N7" s="80">
        <v>153.21</v>
      </c>
      <c r="O7" s="80">
        <v>31.72</v>
      </c>
      <c r="P7" s="80">
        <v>623.86</v>
      </c>
      <c r="Q7" s="80">
        <v>0</v>
      </c>
      <c r="R7" s="80">
        <v>1107.17</v>
      </c>
      <c r="S7" s="80">
        <v>52.89</v>
      </c>
      <c r="T7" s="80">
        <v>9.12</v>
      </c>
      <c r="U7" s="80">
        <v>8.23</v>
      </c>
      <c r="V7" s="80">
        <v>0</v>
      </c>
      <c r="W7" s="80">
        <v>7.64</v>
      </c>
      <c r="X7" s="80">
        <v>0</v>
      </c>
      <c r="Y7" s="80">
        <v>27.9</v>
      </c>
    </row>
    <row r="8" spans="1:25" ht="23.25" customHeight="1">
      <c r="A8" s="150"/>
      <c r="B8" s="150"/>
      <c r="C8" s="152"/>
      <c r="D8" s="200" t="s">
        <v>66</v>
      </c>
      <c r="E8" s="80">
        <v>563.38</v>
      </c>
      <c r="F8" s="80">
        <v>548.74</v>
      </c>
      <c r="G8" s="80">
        <v>171.42</v>
      </c>
      <c r="H8" s="80">
        <v>113.74</v>
      </c>
      <c r="I8" s="80">
        <v>60.07</v>
      </c>
      <c r="J8" s="80">
        <v>6.89</v>
      </c>
      <c r="K8" s="80">
        <v>46.28</v>
      </c>
      <c r="L8" s="80">
        <v>0</v>
      </c>
      <c r="M8" s="80">
        <v>26.23</v>
      </c>
      <c r="N8" s="80">
        <v>18.65</v>
      </c>
      <c r="O8" s="80">
        <v>2.79</v>
      </c>
      <c r="P8" s="80">
        <v>50.58</v>
      </c>
      <c r="Q8" s="80">
        <v>0</v>
      </c>
      <c r="R8" s="80">
        <v>52.09</v>
      </c>
      <c r="S8" s="80">
        <v>14.64</v>
      </c>
      <c r="T8" s="80">
        <v>0</v>
      </c>
      <c r="U8" s="80">
        <v>0.31</v>
      </c>
      <c r="V8" s="80">
        <v>0</v>
      </c>
      <c r="W8" s="80">
        <v>0</v>
      </c>
      <c r="X8" s="80">
        <v>0</v>
      </c>
      <c r="Y8" s="80">
        <v>14.33</v>
      </c>
    </row>
    <row r="9" spans="1:25" ht="23.25" customHeight="1">
      <c r="A9" s="150" t="s">
        <v>88</v>
      </c>
      <c r="B9" s="150"/>
      <c r="C9" s="152"/>
      <c r="D9" s="200" t="s">
        <v>89</v>
      </c>
      <c r="E9" s="80">
        <v>512.49</v>
      </c>
      <c r="F9" s="80">
        <v>498.16</v>
      </c>
      <c r="G9" s="80">
        <v>171.42</v>
      </c>
      <c r="H9" s="80">
        <v>113.74</v>
      </c>
      <c r="I9" s="80">
        <v>60.07</v>
      </c>
      <c r="J9" s="80">
        <v>6.89</v>
      </c>
      <c r="K9" s="80">
        <v>46.28</v>
      </c>
      <c r="L9" s="80">
        <v>0</v>
      </c>
      <c r="M9" s="80">
        <v>26.23</v>
      </c>
      <c r="N9" s="80">
        <v>18.65</v>
      </c>
      <c r="O9" s="80">
        <v>2.79</v>
      </c>
      <c r="P9" s="80">
        <v>0</v>
      </c>
      <c r="Q9" s="80">
        <v>0</v>
      </c>
      <c r="R9" s="80">
        <v>52.09</v>
      </c>
      <c r="S9" s="80">
        <v>14.33</v>
      </c>
      <c r="T9" s="80">
        <v>0</v>
      </c>
      <c r="U9" s="80">
        <v>0</v>
      </c>
      <c r="V9" s="80">
        <v>0</v>
      </c>
      <c r="W9" s="80">
        <v>0</v>
      </c>
      <c r="X9" s="80">
        <v>0</v>
      </c>
      <c r="Y9" s="80">
        <v>14.33</v>
      </c>
    </row>
    <row r="10" spans="1:25" ht="23.25" customHeight="1">
      <c r="A10" s="150"/>
      <c r="B10" s="150" t="s">
        <v>90</v>
      </c>
      <c r="C10" s="152"/>
      <c r="D10" s="200" t="s">
        <v>91</v>
      </c>
      <c r="E10" s="80">
        <v>451.88</v>
      </c>
      <c r="F10" s="80">
        <v>451.88</v>
      </c>
      <c r="G10" s="80">
        <v>171.42</v>
      </c>
      <c r="H10" s="80">
        <v>113.74</v>
      </c>
      <c r="I10" s="80">
        <v>60.07</v>
      </c>
      <c r="J10" s="80">
        <v>6.89</v>
      </c>
      <c r="K10" s="80">
        <v>0</v>
      </c>
      <c r="L10" s="80">
        <v>0</v>
      </c>
      <c r="M10" s="80">
        <v>26.23</v>
      </c>
      <c r="N10" s="80">
        <v>18.65</v>
      </c>
      <c r="O10" s="80">
        <v>2.79</v>
      </c>
      <c r="P10" s="80">
        <v>0</v>
      </c>
      <c r="Q10" s="80">
        <v>0</v>
      </c>
      <c r="R10" s="80">
        <v>52.09</v>
      </c>
      <c r="S10" s="80">
        <v>0</v>
      </c>
      <c r="T10" s="80">
        <v>0</v>
      </c>
      <c r="U10" s="80">
        <v>0</v>
      </c>
      <c r="V10" s="80">
        <v>0</v>
      </c>
      <c r="W10" s="80">
        <v>0</v>
      </c>
      <c r="X10" s="80">
        <v>0</v>
      </c>
      <c r="Y10" s="80">
        <v>0</v>
      </c>
    </row>
    <row r="11" spans="1:25" ht="36" customHeight="1">
      <c r="A11" s="150" t="s">
        <v>92</v>
      </c>
      <c r="B11" s="150" t="s">
        <v>93</v>
      </c>
      <c r="C11" s="152" t="s">
        <v>90</v>
      </c>
      <c r="D11" s="200" t="s">
        <v>94</v>
      </c>
      <c r="E11" s="80">
        <v>451.88</v>
      </c>
      <c r="F11" s="80">
        <v>451.88</v>
      </c>
      <c r="G11" s="80">
        <v>171.42</v>
      </c>
      <c r="H11" s="80">
        <v>113.74</v>
      </c>
      <c r="I11" s="80">
        <v>60.07</v>
      </c>
      <c r="J11" s="80">
        <v>6.89</v>
      </c>
      <c r="K11" s="80">
        <v>0</v>
      </c>
      <c r="L11" s="80">
        <v>0</v>
      </c>
      <c r="M11" s="80">
        <v>26.23</v>
      </c>
      <c r="N11" s="80">
        <v>18.65</v>
      </c>
      <c r="O11" s="80">
        <v>2.79</v>
      </c>
      <c r="P11" s="80">
        <v>0</v>
      </c>
      <c r="Q11" s="80">
        <v>0</v>
      </c>
      <c r="R11" s="80">
        <v>52.09</v>
      </c>
      <c r="S11" s="80">
        <v>0</v>
      </c>
      <c r="T11" s="80">
        <v>0</v>
      </c>
      <c r="U11" s="80">
        <v>0</v>
      </c>
      <c r="V11" s="80">
        <v>0</v>
      </c>
      <c r="W11" s="80">
        <v>0</v>
      </c>
      <c r="X11" s="80">
        <v>0</v>
      </c>
      <c r="Y11" s="80">
        <v>0</v>
      </c>
    </row>
    <row r="12" spans="1:25" ht="23.25" customHeight="1">
      <c r="A12" s="150"/>
      <c r="B12" s="150" t="s">
        <v>86</v>
      </c>
      <c r="C12" s="152"/>
      <c r="D12" s="200" t="s">
        <v>104</v>
      </c>
      <c r="E12" s="80">
        <v>60.61</v>
      </c>
      <c r="F12" s="80">
        <v>46.28</v>
      </c>
      <c r="G12" s="80">
        <v>0</v>
      </c>
      <c r="H12" s="80">
        <v>0</v>
      </c>
      <c r="I12" s="80">
        <v>0</v>
      </c>
      <c r="J12" s="80">
        <v>0</v>
      </c>
      <c r="K12" s="80">
        <v>46.28</v>
      </c>
      <c r="L12" s="80">
        <v>0</v>
      </c>
      <c r="M12" s="80">
        <v>0</v>
      </c>
      <c r="N12" s="80">
        <v>0</v>
      </c>
      <c r="O12" s="80">
        <v>0</v>
      </c>
      <c r="P12" s="80">
        <v>0</v>
      </c>
      <c r="Q12" s="80">
        <v>0</v>
      </c>
      <c r="R12" s="80">
        <v>0</v>
      </c>
      <c r="S12" s="80">
        <v>14.33</v>
      </c>
      <c r="T12" s="80">
        <v>0</v>
      </c>
      <c r="U12" s="80">
        <v>0</v>
      </c>
      <c r="V12" s="80">
        <v>0</v>
      </c>
      <c r="W12" s="80">
        <v>0</v>
      </c>
      <c r="X12" s="80">
        <v>0</v>
      </c>
      <c r="Y12" s="80">
        <v>14.33</v>
      </c>
    </row>
    <row r="13" spans="1:25" ht="23.25" customHeight="1">
      <c r="A13" s="150" t="s">
        <v>92</v>
      </c>
      <c r="B13" s="150" t="s">
        <v>105</v>
      </c>
      <c r="C13" s="152" t="s">
        <v>90</v>
      </c>
      <c r="D13" s="200" t="s">
        <v>106</v>
      </c>
      <c r="E13" s="80">
        <v>14.33</v>
      </c>
      <c r="F13" s="80">
        <v>0</v>
      </c>
      <c r="G13" s="80">
        <v>0</v>
      </c>
      <c r="H13" s="80">
        <v>0</v>
      </c>
      <c r="I13" s="80">
        <v>0</v>
      </c>
      <c r="J13" s="80">
        <v>0</v>
      </c>
      <c r="K13" s="80">
        <v>0</v>
      </c>
      <c r="L13" s="80">
        <v>0</v>
      </c>
      <c r="M13" s="80">
        <v>0</v>
      </c>
      <c r="N13" s="80">
        <v>0</v>
      </c>
      <c r="O13" s="80">
        <v>0</v>
      </c>
      <c r="P13" s="80">
        <v>0</v>
      </c>
      <c r="Q13" s="80">
        <v>0</v>
      </c>
      <c r="R13" s="80">
        <v>0</v>
      </c>
      <c r="S13" s="80">
        <v>14.33</v>
      </c>
      <c r="T13" s="80">
        <v>0</v>
      </c>
      <c r="U13" s="80">
        <v>0</v>
      </c>
      <c r="V13" s="80">
        <v>0</v>
      </c>
      <c r="W13" s="80">
        <v>0</v>
      </c>
      <c r="X13" s="80">
        <v>0</v>
      </c>
      <c r="Y13" s="80">
        <v>14.33</v>
      </c>
    </row>
    <row r="14" spans="1:25" ht="23.25" customHeight="1">
      <c r="A14" s="150" t="s">
        <v>92</v>
      </c>
      <c r="B14" s="150" t="s">
        <v>105</v>
      </c>
      <c r="C14" s="152" t="s">
        <v>86</v>
      </c>
      <c r="D14" s="200" t="s">
        <v>107</v>
      </c>
      <c r="E14" s="80">
        <v>46.28</v>
      </c>
      <c r="F14" s="80">
        <v>46.28</v>
      </c>
      <c r="G14" s="80">
        <v>0</v>
      </c>
      <c r="H14" s="80">
        <v>0</v>
      </c>
      <c r="I14" s="80">
        <v>0</v>
      </c>
      <c r="J14" s="80">
        <v>0</v>
      </c>
      <c r="K14" s="80">
        <v>46.28</v>
      </c>
      <c r="L14" s="80">
        <v>0</v>
      </c>
      <c r="M14" s="80">
        <v>0</v>
      </c>
      <c r="N14" s="80">
        <v>0</v>
      </c>
      <c r="O14" s="80">
        <v>0</v>
      </c>
      <c r="P14" s="80">
        <v>0</v>
      </c>
      <c r="Q14" s="80">
        <v>0</v>
      </c>
      <c r="R14" s="80">
        <v>0</v>
      </c>
      <c r="S14" s="80">
        <v>0</v>
      </c>
      <c r="T14" s="80">
        <v>0</v>
      </c>
      <c r="U14" s="80">
        <v>0</v>
      </c>
      <c r="V14" s="80">
        <v>0</v>
      </c>
      <c r="W14" s="80">
        <v>0</v>
      </c>
      <c r="X14" s="80">
        <v>0</v>
      </c>
      <c r="Y14" s="80">
        <v>0</v>
      </c>
    </row>
    <row r="15" spans="1:25" ht="23.25" customHeight="1">
      <c r="A15" s="150" t="s">
        <v>120</v>
      </c>
      <c r="B15" s="150"/>
      <c r="C15" s="152"/>
      <c r="D15" s="200" t="s">
        <v>121</v>
      </c>
      <c r="E15" s="80">
        <v>0.31</v>
      </c>
      <c r="F15" s="80">
        <v>0</v>
      </c>
      <c r="G15" s="80">
        <v>0</v>
      </c>
      <c r="H15" s="80">
        <v>0</v>
      </c>
      <c r="I15" s="80">
        <v>0</v>
      </c>
      <c r="J15" s="80">
        <v>0</v>
      </c>
      <c r="K15" s="80">
        <v>0</v>
      </c>
      <c r="L15" s="80">
        <v>0</v>
      </c>
      <c r="M15" s="80">
        <v>0</v>
      </c>
      <c r="N15" s="80">
        <v>0</v>
      </c>
      <c r="O15" s="80">
        <v>0</v>
      </c>
      <c r="P15" s="80">
        <v>0</v>
      </c>
      <c r="Q15" s="80">
        <v>0</v>
      </c>
      <c r="R15" s="80">
        <v>0</v>
      </c>
      <c r="S15" s="80">
        <v>0.31</v>
      </c>
      <c r="T15" s="80">
        <v>0</v>
      </c>
      <c r="U15" s="80">
        <v>0.31</v>
      </c>
      <c r="V15" s="80">
        <v>0</v>
      </c>
      <c r="W15" s="80">
        <v>0</v>
      </c>
      <c r="X15" s="80">
        <v>0</v>
      </c>
      <c r="Y15" s="80">
        <v>0</v>
      </c>
    </row>
    <row r="16" spans="1:25" ht="23.25" customHeight="1">
      <c r="A16" s="150"/>
      <c r="B16" s="150" t="s">
        <v>99</v>
      </c>
      <c r="C16" s="152"/>
      <c r="D16" s="200" t="s">
        <v>122</v>
      </c>
      <c r="E16" s="80">
        <v>0.31</v>
      </c>
      <c r="F16" s="80">
        <v>0</v>
      </c>
      <c r="G16" s="80">
        <v>0</v>
      </c>
      <c r="H16" s="80">
        <v>0</v>
      </c>
      <c r="I16" s="80">
        <v>0</v>
      </c>
      <c r="J16" s="80">
        <v>0</v>
      </c>
      <c r="K16" s="80">
        <v>0</v>
      </c>
      <c r="L16" s="80">
        <v>0</v>
      </c>
      <c r="M16" s="80">
        <v>0</v>
      </c>
      <c r="N16" s="80">
        <v>0</v>
      </c>
      <c r="O16" s="80">
        <v>0</v>
      </c>
      <c r="P16" s="80">
        <v>0</v>
      </c>
      <c r="Q16" s="80">
        <v>0</v>
      </c>
      <c r="R16" s="80">
        <v>0</v>
      </c>
      <c r="S16" s="80">
        <v>0.31</v>
      </c>
      <c r="T16" s="80">
        <v>0</v>
      </c>
      <c r="U16" s="80">
        <v>0.31</v>
      </c>
      <c r="V16" s="80">
        <v>0</v>
      </c>
      <c r="W16" s="80">
        <v>0</v>
      </c>
      <c r="X16" s="80">
        <v>0</v>
      </c>
      <c r="Y16" s="80">
        <v>0</v>
      </c>
    </row>
    <row r="17" spans="1:25" ht="23.25" customHeight="1">
      <c r="A17" s="150" t="s">
        <v>123</v>
      </c>
      <c r="B17" s="150" t="s">
        <v>109</v>
      </c>
      <c r="C17" s="152" t="s">
        <v>102</v>
      </c>
      <c r="D17" s="200" t="s">
        <v>124</v>
      </c>
      <c r="E17" s="80">
        <v>0.31</v>
      </c>
      <c r="F17" s="80">
        <v>0</v>
      </c>
      <c r="G17" s="80">
        <v>0</v>
      </c>
      <c r="H17" s="80">
        <v>0</v>
      </c>
      <c r="I17" s="80">
        <v>0</v>
      </c>
      <c r="J17" s="80">
        <v>0</v>
      </c>
      <c r="K17" s="80">
        <v>0</v>
      </c>
      <c r="L17" s="80">
        <v>0</v>
      </c>
      <c r="M17" s="80">
        <v>0</v>
      </c>
      <c r="N17" s="80">
        <v>0</v>
      </c>
      <c r="O17" s="80">
        <v>0</v>
      </c>
      <c r="P17" s="80">
        <v>0</v>
      </c>
      <c r="Q17" s="80">
        <v>0</v>
      </c>
      <c r="R17" s="80">
        <v>0</v>
      </c>
      <c r="S17" s="80">
        <v>0.31</v>
      </c>
      <c r="T17" s="80">
        <v>0</v>
      </c>
      <c r="U17" s="80">
        <v>0.31</v>
      </c>
      <c r="V17" s="80">
        <v>0</v>
      </c>
      <c r="W17" s="80">
        <v>0</v>
      </c>
      <c r="X17" s="80">
        <v>0</v>
      </c>
      <c r="Y17" s="80">
        <v>0</v>
      </c>
    </row>
    <row r="18" spans="1:25" ht="23.25" customHeight="1">
      <c r="A18" s="150" t="s">
        <v>125</v>
      </c>
      <c r="B18" s="150"/>
      <c r="C18" s="152"/>
      <c r="D18" s="200" t="s">
        <v>126</v>
      </c>
      <c r="E18" s="80">
        <v>50.58</v>
      </c>
      <c r="F18" s="80">
        <v>50.58</v>
      </c>
      <c r="G18" s="80">
        <v>0</v>
      </c>
      <c r="H18" s="80">
        <v>0</v>
      </c>
      <c r="I18" s="80">
        <v>0</v>
      </c>
      <c r="J18" s="80">
        <v>0</v>
      </c>
      <c r="K18" s="80">
        <v>0</v>
      </c>
      <c r="L18" s="80">
        <v>0</v>
      </c>
      <c r="M18" s="80">
        <v>0</v>
      </c>
      <c r="N18" s="80">
        <v>0</v>
      </c>
      <c r="O18" s="80">
        <v>0</v>
      </c>
      <c r="P18" s="80">
        <v>50.58</v>
      </c>
      <c r="Q18" s="80">
        <v>0</v>
      </c>
      <c r="R18" s="80">
        <v>0</v>
      </c>
      <c r="S18" s="80">
        <v>0</v>
      </c>
      <c r="T18" s="80">
        <v>0</v>
      </c>
      <c r="U18" s="80">
        <v>0</v>
      </c>
      <c r="V18" s="80">
        <v>0</v>
      </c>
      <c r="W18" s="80">
        <v>0</v>
      </c>
      <c r="X18" s="80">
        <v>0</v>
      </c>
      <c r="Y18" s="80">
        <v>0</v>
      </c>
    </row>
    <row r="19" spans="1:25" ht="23.25" customHeight="1">
      <c r="A19" s="150"/>
      <c r="B19" s="150" t="s">
        <v>95</v>
      </c>
      <c r="C19" s="152"/>
      <c r="D19" s="200" t="s">
        <v>127</v>
      </c>
      <c r="E19" s="80">
        <v>50.58</v>
      </c>
      <c r="F19" s="80">
        <v>50.58</v>
      </c>
      <c r="G19" s="80">
        <v>0</v>
      </c>
      <c r="H19" s="80">
        <v>0</v>
      </c>
      <c r="I19" s="80">
        <v>0</v>
      </c>
      <c r="J19" s="80">
        <v>0</v>
      </c>
      <c r="K19" s="80">
        <v>0</v>
      </c>
      <c r="L19" s="80">
        <v>0</v>
      </c>
      <c r="M19" s="80">
        <v>0</v>
      </c>
      <c r="N19" s="80">
        <v>0</v>
      </c>
      <c r="O19" s="80">
        <v>0</v>
      </c>
      <c r="P19" s="80">
        <v>50.58</v>
      </c>
      <c r="Q19" s="80">
        <v>0</v>
      </c>
      <c r="R19" s="80">
        <v>0</v>
      </c>
      <c r="S19" s="80">
        <v>0</v>
      </c>
      <c r="T19" s="80">
        <v>0</v>
      </c>
      <c r="U19" s="80">
        <v>0</v>
      </c>
      <c r="V19" s="80">
        <v>0</v>
      </c>
      <c r="W19" s="80">
        <v>0</v>
      </c>
      <c r="X19" s="80">
        <v>0</v>
      </c>
      <c r="Y19" s="80">
        <v>0</v>
      </c>
    </row>
    <row r="20" spans="1:25" ht="23.25" customHeight="1">
      <c r="A20" s="150" t="s">
        <v>128</v>
      </c>
      <c r="B20" s="150" t="s">
        <v>129</v>
      </c>
      <c r="C20" s="152" t="s">
        <v>90</v>
      </c>
      <c r="D20" s="200" t="s">
        <v>130</v>
      </c>
      <c r="E20" s="80">
        <v>50.58</v>
      </c>
      <c r="F20" s="80">
        <v>50.58</v>
      </c>
      <c r="G20" s="80">
        <v>0</v>
      </c>
      <c r="H20" s="80">
        <v>0</v>
      </c>
      <c r="I20" s="80">
        <v>0</v>
      </c>
      <c r="J20" s="80">
        <v>0</v>
      </c>
      <c r="K20" s="80">
        <v>0</v>
      </c>
      <c r="L20" s="80">
        <v>0</v>
      </c>
      <c r="M20" s="80">
        <v>0</v>
      </c>
      <c r="N20" s="80">
        <v>0</v>
      </c>
      <c r="O20" s="80">
        <v>0</v>
      </c>
      <c r="P20" s="80">
        <v>50.58</v>
      </c>
      <c r="Q20" s="80">
        <v>0</v>
      </c>
      <c r="R20" s="80">
        <v>0</v>
      </c>
      <c r="S20" s="80">
        <v>0</v>
      </c>
      <c r="T20" s="80">
        <v>0</v>
      </c>
      <c r="U20" s="80">
        <v>0</v>
      </c>
      <c r="V20" s="80">
        <v>0</v>
      </c>
      <c r="W20" s="80">
        <v>0</v>
      </c>
      <c r="X20" s="80">
        <v>0</v>
      </c>
      <c r="Y20" s="80">
        <v>0</v>
      </c>
    </row>
  </sheetData>
  <sheetProtection/>
  <mergeCells count="5">
    <mergeCell ref="A4:A5"/>
    <mergeCell ref="B4:B5"/>
    <mergeCell ref="C4:C5"/>
    <mergeCell ref="D4:D5"/>
    <mergeCell ref="E4:E5"/>
  </mergeCells>
  <printOptions horizontalCentered="1"/>
  <pageMargins left="0.7479166666666667" right="0.7479166666666667"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21"/>
  <sheetViews>
    <sheetView showGridLines="0" showZeros="0" workbookViewId="0" topLeftCell="A1">
      <selection activeCell="H17" sqref="H17"/>
    </sheetView>
  </sheetViews>
  <sheetFormatPr defaultColWidth="9.16015625" defaultRowHeight="12.75" customHeight="1"/>
  <cols>
    <col min="1" max="3" width="6.16015625" style="0" customWidth="1"/>
    <col min="4" max="4" width="24.5" style="0" customWidth="1"/>
    <col min="5" max="5" width="11.5" style="0" customWidth="1"/>
    <col min="6" max="6" width="10.83203125" style="0" customWidth="1"/>
    <col min="7" max="7" width="11.33203125" style="0" customWidth="1"/>
    <col min="8" max="8" width="9" style="0" customWidth="1"/>
    <col min="9" max="9" width="8.66015625" style="0" customWidth="1"/>
    <col min="10" max="10" width="10.33203125" style="0" customWidth="1"/>
    <col min="11" max="11" width="11.83203125" style="0" customWidth="1"/>
    <col min="12" max="12" width="13" style="0" customWidth="1"/>
    <col min="13" max="13" width="10.66015625" style="0" customWidth="1"/>
    <col min="14" max="15" width="11" style="0" customWidth="1"/>
    <col min="16" max="16" width="9" style="0" customWidth="1"/>
    <col min="17" max="17" width="10" style="0" customWidth="1"/>
    <col min="18" max="18" width="5" style="0" customWidth="1"/>
    <col min="19" max="19" width="9.33203125" style="0" customWidth="1"/>
    <col min="20" max="20" width="8.16015625" style="0" customWidth="1"/>
    <col min="21" max="21" width="9.83203125" style="0" customWidth="1"/>
  </cols>
  <sheetData>
    <row r="1" ht="12.75" customHeight="1">
      <c r="A1" s="18"/>
    </row>
    <row r="2" spans="1:21" ht="25.5" customHeight="1">
      <c r="A2" s="189" t="s">
        <v>153</v>
      </c>
      <c r="B2" s="190"/>
      <c r="C2" s="190"/>
      <c r="D2" s="190"/>
      <c r="E2" s="190"/>
      <c r="F2" s="190"/>
      <c r="G2" s="190"/>
      <c r="H2" s="190"/>
      <c r="I2" s="190"/>
      <c r="J2" s="190"/>
      <c r="K2" s="190"/>
      <c r="L2" s="190"/>
      <c r="M2" s="190"/>
      <c r="N2" s="190"/>
      <c r="O2" s="190"/>
      <c r="P2" s="190"/>
      <c r="Q2" s="190"/>
      <c r="R2" s="190"/>
      <c r="S2" s="190"/>
      <c r="T2" s="190"/>
      <c r="U2" s="190"/>
    </row>
    <row r="3" spans="1:21" ht="14.25" customHeight="1">
      <c r="A3" s="48"/>
      <c r="B3" s="48"/>
      <c r="C3" s="48"/>
      <c r="D3" s="48"/>
      <c r="E3" s="48"/>
      <c r="F3" s="48"/>
      <c r="G3" s="48"/>
      <c r="H3" s="48"/>
      <c r="I3" s="48"/>
      <c r="J3" s="48"/>
      <c r="K3" s="48"/>
      <c r="L3" s="48"/>
      <c r="M3" s="48"/>
      <c r="N3" s="48"/>
      <c r="O3" s="48"/>
      <c r="P3" s="48"/>
      <c r="Q3" s="48"/>
      <c r="R3" s="48"/>
      <c r="S3" s="48"/>
      <c r="T3" s="48"/>
      <c r="U3" s="201" t="s">
        <v>1</v>
      </c>
    </row>
    <row r="4" spans="1:21" ht="24" customHeight="1">
      <c r="A4" s="86" t="s">
        <v>68</v>
      </c>
      <c r="B4" s="86" t="s">
        <v>69</v>
      </c>
      <c r="C4" s="86" t="s">
        <v>70</v>
      </c>
      <c r="D4" s="86" t="s">
        <v>154</v>
      </c>
      <c r="E4" s="66" t="s">
        <v>55</v>
      </c>
      <c r="F4" s="216" t="s">
        <v>155</v>
      </c>
      <c r="G4" s="35"/>
      <c r="H4" s="35"/>
      <c r="I4" s="35"/>
      <c r="J4" s="35"/>
      <c r="K4" s="35" t="s">
        <v>156</v>
      </c>
      <c r="L4" s="35"/>
      <c r="M4" s="35"/>
      <c r="N4" s="35"/>
      <c r="O4" s="35"/>
      <c r="P4" s="35" t="s">
        <v>134</v>
      </c>
      <c r="Q4" s="35"/>
      <c r="R4" s="35"/>
      <c r="S4" s="35"/>
      <c r="T4" s="35"/>
      <c r="U4" s="35"/>
    </row>
    <row r="5" spans="1:21" ht="40.5" customHeight="1">
      <c r="A5" s="86"/>
      <c r="B5" s="86"/>
      <c r="C5" s="86"/>
      <c r="D5" s="86"/>
      <c r="E5" s="66"/>
      <c r="F5" s="206" t="s">
        <v>65</v>
      </c>
      <c r="G5" s="207" t="s">
        <v>157</v>
      </c>
      <c r="H5" s="207" t="s">
        <v>158</v>
      </c>
      <c r="I5" s="207" t="s">
        <v>144</v>
      </c>
      <c r="J5" s="207" t="s">
        <v>146</v>
      </c>
      <c r="K5" s="206" t="s">
        <v>65</v>
      </c>
      <c r="L5" s="207" t="s">
        <v>157</v>
      </c>
      <c r="M5" s="207" t="s">
        <v>158</v>
      </c>
      <c r="N5" s="207" t="s">
        <v>144</v>
      </c>
      <c r="O5" s="207" t="s">
        <v>146</v>
      </c>
      <c r="P5" s="207" t="s">
        <v>65</v>
      </c>
      <c r="Q5" s="207" t="s">
        <v>159</v>
      </c>
      <c r="R5" s="154" t="s">
        <v>149</v>
      </c>
      <c r="S5" s="207" t="s">
        <v>160</v>
      </c>
      <c r="T5" s="207" t="s">
        <v>161</v>
      </c>
      <c r="U5" s="67" t="s">
        <v>152</v>
      </c>
    </row>
    <row r="6" spans="1:21" ht="18.75" customHeight="1">
      <c r="A6" s="217" t="s">
        <v>64</v>
      </c>
      <c r="B6" s="217" t="s">
        <v>64</v>
      </c>
      <c r="C6" s="217" t="s">
        <v>64</v>
      </c>
      <c r="D6" s="217" t="s">
        <v>64</v>
      </c>
      <c r="E6" s="217">
        <v>1</v>
      </c>
      <c r="F6" s="218">
        <v>2</v>
      </c>
      <c r="G6" s="218">
        <v>3</v>
      </c>
      <c r="H6" s="218">
        <v>4</v>
      </c>
      <c r="I6" s="218">
        <v>5</v>
      </c>
      <c r="J6" s="218">
        <v>6</v>
      </c>
      <c r="K6" s="218">
        <v>7</v>
      </c>
      <c r="L6" s="218">
        <v>8</v>
      </c>
      <c r="M6" s="218">
        <v>9</v>
      </c>
      <c r="N6" s="218">
        <v>10</v>
      </c>
      <c r="O6" s="218">
        <v>11</v>
      </c>
      <c r="P6" s="218">
        <v>12</v>
      </c>
      <c r="Q6" s="218">
        <v>13</v>
      </c>
      <c r="R6" s="218">
        <v>14</v>
      </c>
      <c r="S6" s="218">
        <v>15</v>
      </c>
      <c r="T6" s="218">
        <v>16</v>
      </c>
      <c r="U6" s="218">
        <v>17</v>
      </c>
    </row>
    <row r="7" spans="1:21" ht="21.75" customHeight="1">
      <c r="A7" s="157"/>
      <c r="B7" s="157"/>
      <c r="C7" s="157"/>
      <c r="D7" s="214" t="s">
        <v>65</v>
      </c>
      <c r="E7" s="41">
        <v>7859.45</v>
      </c>
      <c r="F7" s="186">
        <v>1555.34</v>
      </c>
      <c r="G7" s="41">
        <v>1157.78</v>
      </c>
      <c r="H7" s="41">
        <v>183.16</v>
      </c>
      <c r="I7" s="41">
        <v>104.48</v>
      </c>
      <c r="J7" s="186">
        <v>109.92</v>
      </c>
      <c r="K7" s="41">
        <v>6251.219999999998</v>
      </c>
      <c r="L7" s="41">
        <v>3818.49</v>
      </c>
      <c r="M7" s="41">
        <v>916.1</v>
      </c>
      <c r="N7" s="41">
        <v>519.38</v>
      </c>
      <c r="O7" s="41">
        <v>997.25</v>
      </c>
      <c r="P7" s="41">
        <v>52.89</v>
      </c>
      <c r="Q7" s="41">
        <v>15.87</v>
      </c>
      <c r="R7" s="41">
        <v>0</v>
      </c>
      <c r="S7" s="41">
        <v>0</v>
      </c>
      <c r="T7" s="41">
        <v>9.12</v>
      </c>
      <c r="U7" s="41">
        <v>27.9</v>
      </c>
    </row>
    <row r="8" spans="1:21" ht="21.75" customHeight="1">
      <c r="A8" s="157"/>
      <c r="B8" s="157"/>
      <c r="C8" s="157"/>
      <c r="D8" s="214" t="s">
        <v>162</v>
      </c>
      <c r="E8" s="41">
        <v>7859.45</v>
      </c>
      <c r="F8" s="186">
        <v>1555.34</v>
      </c>
      <c r="G8" s="41">
        <v>1157.78</v>
      </c>
      <c r="H8" s="41">
        <v>183.16</v>
      </c>
      <c r="I8" s="41">
        <v>104.48</v>
      </c>
      <c r="J8" s="186">
        <v>109.92</v>
      </c>
      <c r="K8" s="41">
        <v>6251.219999999998</v>
      </c>
      <c r="L8" s="41">
        <v>3818.49</v>
      </c>
      <c r="M8" s="41">
        <v>916.1</v>
      </c>
      <c r="N8" s="41">
        <v>519.38</v>
      </c>
      <c r="O8" s="41">
        <v>997.25</v>
      </c>
      <c r="P8" s="41">
        <v>52.89</v>
      </c>
      <c r="Q8" s="41">
        <v>15.87</v>
      </c>
      <c r="R8" s="41">
        <v>0</v>
      </c>
      <c r="S8" s="41">
        <v>0</v>
      </c>
      <c r="T8" s="41">
        <v>9.12</v>
      </c>
      <c r="U8" s="41">
        <v>27.9</v>
      </c>
    </row>
    <row r="9" spans="1:21" ht="24" customHeight="1">
      <c r="A9" s="157"/>
      <c r="B9" s="157"/>
      <c r="C9" s="157"/>
      <c r="D9" s="214" t="s">
        <v>163</v>
      </c>
      <c r="E9" s="41">
        <v>563.38</v>
      </c>
      <c r="F9" s="186">
        <v>524.75</v>
      </c>
      <c r="G9" s="41">
        <v>328.13</v>
      </c>
      <c r="H9" s="41">
        <v>93.95</v>
      </c>
      <c r="I9" s="41">
        <v>50.58</v>
      </c>
      <c r="J9" s="186">
        <v>52.09</v>
      </c>
      <c r="K9" s="41">
        <v>23.99</v>
      </c>
      <c r="L9" s="41">
        <v>23.99</v>
      </c>
      <c r="M9" s="41">
        <v>0</v>
      </c>
      <c r="N9" s="41">
        <v>0</v>
      </c>
      <c r="O9" s="41">
        <v>0</v>
      </c>
      <c r="P9" s="41">
        <v>14.64</v>
      </c>
      <c r="Q9" s="41">
        <v>0.31</v>
      </c>
      <c r="R9" s="41">
        <v>0</v>
      </c>
      <c r="S9" s="41">
        <v>0</v>
      </c>
      <c r="T9" s="41">
        <v>0</v>
      </c>
      <c r="U9" s="41">
        <v>14.33</v>
      </c>
    </row>
    <row r="10" spans="1:21" ht="21.75" customHeight="1">
      <c r="A10" s="157" t="s">
        <v>88</v>
      </c>
      <c r="B10" s="157"/>
      <c r="C10" s="157"/>
      <c r="D10" s="214" t="s">
        <v>164</v>
      </c>
      <c r="E10" s="41">
        <v>512.49</v>
      </c>
      <c r="F10" s="186">
        <v>474.17</v>
      </c>
      <c r="G10" s="41">
        <v>328.13</v>
      </c>
      <c r="H10" s="41">
        <v>93.95</v>
      </c>
      <c r="I10" s="41">
        <v>0</v>
      </c>
      <c r="J10" s="186">
        <v>52.09</v>
      </c>
      <c r="K10" s="41">
        <v>23.99</v>
      </c>
      <c r="L10" s="41">
        <v>23.99</v>
      </c>
      <c r="M10" s="41">
        <v>0</v>
      </c>
      <c r="N10" s="41">
        <v>0</v>
      </c>
      <c r="O10" s="41">
        <v>0</v>
      </c>
      <c r="P10" s="41">
        <v>14.33</v>
      </c>
      <c r="Q10" s="41">
        <v>0</v>
      </c>
      <c r="R10" s="41">
        <v>0</v>
      </c>
      <c r="S10" s="41">
        <v>0</v>
      </c>
      <c r="T10" s="41">
        <v>0</v>
      </c>
      <c r="U10" s="41">
        <v>14.33</v>
      </c>
    </row>
    <row r="11" spans="1:21" ht="21.75" customHeight="1">
      <c r="A11" s="157"/>
      <c r="B11" s="157" t="s">
        <v>90</v>
      </c>
      <c r="C11" s="157"/>
      <c r="D11" s="214" t="s">
        <v>165</v>
      </c>
      <c r="E11" s="41">
        <v>451.88</v>
      </c>
      <c r="F11" s="186">
        <v>427.89</v>
      </c>
      <c r="G11" s="41">
        <v>328.13</v>
      </c>
      <c r="H11" s="41">
        <v>47.67</v>
      </c>
      <c r="I11" s="41">
        <v>0</v>
      </c>
      <c r="J11" s="186">
        <v>52.09</v>
      </c>
      <c r="K11" s="41">
        <v>23.99</v>
      </c>
      <c r="L11" s="41">
        <v>23.99</v>
      </c>
      <c r="M11" s="41">
        <v>0</v>
      </c>
      <c r="N11" s="41">
        <v>0</v>
      </c>
      <c r="O11" s="41">
        <v>0</v>
      </c>
      <c r="P11" s="41">
        <v>0</v>
      </c>
      <c r="Q11" s="41">
        <v>0</v>
      </c>
      <c r="R11" s="41">
        <v>0</v>
      </c>
      <c r="S11" s="41">
        <v>0</v>
      </c>
      <c r="T11" s="41">
        <v>0</v>
      </c>
      <c r="U11" s="41">
        <v>0</v>
      </c>
    </row>
    <row r="12" spans="1:21" ht="36" customHeight="1">
      <c r="A12" s="157" t="s">
        <v>92</v>
      </c>
      <c r="B12" s="157" t="s">
        <v>93</v>
      </c>
      <c r="C12" s="157" t="s">
        <v>90</v>
      </c>
      <c r="D12" s="214" t="s">
        <v>166</v>
      </c>
      <c r="E12" s="41">
        <v>451.88</v>
      </c>
      <c r="F12" s="186">
        <v>427.89</v>
      </c>
      <c r="G12" s="41">
        <v>328.13</v>
      </c>
      <c r="H12" s="41">
        <v>47.67</v>
      </c>
      <c r="I12" s="41">
        <v>0</v>
      </c>
      <c r="J12" s="186">
        <v>52.09</v>
      </c>
      <c r="K12" s="41">
        <v>23.99</v>
      </c>
      <c r="L12" s="41">
        <v>23.99</v>
      </c>
      <c r="M12" s="41">
        <v>0</v>
      </c>
      <c r="N12" s="41">
        <v>0</v>
      </c>
      <c r="O12" s="41">
        <v>0</v>
      </c>
      <c r="P12" s="41">
        <v>0</v>
      </c>
      <c r="Q12" s="41">
        <v>0</v>
      </c>
      <c r="R12" s="41">
        <v>0</v>
      </c>
      <c r="S12" s="41">
        <v>0</v>
      </c>
      <c r="T12" s="41">
        <v>0</v>
      </c>
      <c r="U12" s="41">
        <v>0</v>
      </c>
    </row>
    <row r="13" spans="1:21" ht="27.75" customHeight="1">
      <c r="A13" s="157"/>
      <c r="B13" s="157" t="s">
        <v>86</v>
      </c>
      <c r="C13" s="157"/>
      <c r="D13" s="214" t="s">
        <v>167</v>
      </c>
      <c r="E13" s="41">
        <v>60.61</v>
      </c>
      <c r="F13" s="186">
        <v>46.28</v>
      </c>
      <c r="G13" s="41">
        <v>0</v>
      </c>
      <c r="H13" s="41">
        <v>46.28</v>
      </c>
      <c r="I13" s="41">
        <v>0</v>
      </c>
      <c r="J13" s="186">
        <v>0</v>
      </c>
      <c r="K13" s="41">
        <v>0</v>
      </c>
      <c r="L13" s="41">
        <v>0</v>
      </c>
      <c r="M13" s="41">
        <v>0</v>
      </c>
      <c r="N13" s="41">
        <v>0</v>
      </c>
      <c r="O13" s="41">
        <v>0</v>
      </c>
      <c r="P13" s="41">
        <v>14.33</v>
      </c>
      <c r="Q13" s="41">
        <v>0</v>
      </c>
      <c r="R13" s="41">
        <v>0</v>
      </c>
      <c r="S13" s="41">
        <v>0</v>
      </c>
      <c r="T13" s="41">
        <v>0</v>
      </c>
      <c r="U13" s="41">
        <v>14.33</v>
      </c>
    </row>
    <row r="14" spans="1:21" ht="21.75" customHeight="1">
      <c r="A14" s="157" t="s">
        <v>92</v>
      </c>
      <c r="B14" s="157" t="s">
        <v>105</v>
      </c>
      <c r="C14" s="157" t="s">
        <v>90</v>
      </c>
      <c r="D14" s="214" t="s">
        <v>168</v>
      </c>
      <c r="E14" s="41">
        <v>14.33</v>
      </c>
      <c r="F14" s="186">
        <v>0</v>
      </c>
      <c r="G14" s="41">
        <v>0</v>
      </c>
      <c r="H14" s="41">
        <v>0</v>
      </c>
      <c r="I14" s="41">
        <v>0</v>
      </c>
      <c r="J14" s="186">
        <v>0</v>
      </c>
      <c r="K14" s="41">
        <v>0</v>
      </c>
      <c r="L14" s="41">
        <v>0</v>
      </c>
      <c r="M14" s="41">
        <v>0</v>
      </c>
      <c r="N14" s="41">
        <v>0</v>
      </c>
      <c r="O14" s="41">
        <v>0</v>
      </c>
      <c r="P14" s="41">
        <v>14.33</v>
      </c>
      <c r="Q14" s="41">
        <v>0</v>
      </c>
      <c r="R14" s="41">
        <v>0</v>
      </c>
      <c r="S14" s="41">
        <v>0</v>
      </c>
      <c r="T14" s="41">
        <v>0</v>
      </c>
      <c r="U14" s="41">
        <v>14.33</v>
      </c>
    </row>
    <row r="15" spans="1:21" ht="30" customHeight="1">
      <c r="A15" s="157" t="s">
        <v>92</v>
      </c>
      <c r="B15" s="157" t="s">
        <v>105</v>
      </c>
      <c r="C15" s="157" t="s">
        <v>86</v>
      </c>
      <c r="D15" s="214" t="s">
        <v>169</v>
      </c>
      <c r="E15" s="41">
        <v>46.28</v>
      </c>
      <c r="F15" s="186">
        <v>46.28</v>
      </c>
      <c r="G15" s="41">
        <v>0</v>
      </c>
      <c r="H15" s="41">
        <v>46.28</v>
      </c>
      <c r="I15" s="41">
        <v>0</v>
      </c>
      <c r="J15" s="186">
        <v>0</v>
      </c>
      <c r="K15" s="41">
        <v>0</v>
      </c>
      <c r="L15" s="41">
        <v>0</v>
      </c>
      <c r="M15" s="41">
        <v>0</v>
      </c>
      <c r="N15" s="41">
        <v>0</v>
      </c>
      <c r="O15" s="41">
        <v>0</v>
      </c>
      <c r="P15" s="41">
        <v>0</v>
      </c>
      <c r="Q15" s="41">
        <v>0</v>
      </c>
      <c r="R15" s="41">
        <v>0</v>
      </c>
      <c r="S15" s="41">
        <v>0</v>
      </c>
      <c r="T15" s="41">
        <v>0</v>
      </c>
      <c r="U15" s="41">
        <v>0</v>
      </c>
    </row>
    <row r="16" spans="1:21" ht="21.75" customHeight="1">
      <c r="A16" s="157" t="s">
        <v>120</v>
      </c>
      <c r="B16" s="157"/>
      <c r="C16" s="157"/>
      <c r="D16" s="214" t="s">
        <v>170</v>
      </c>
      <c r="E16" s="41">
        <v>0.31</v>
      </c>
      <c r="F16" s="186">
        <v>0</v>
      </c>
      <c r="G16" s="41">
        <v>0</v>
      </c>
      <c r="H16" s="41">
        <v>0</v>
      </c>
      <c r="I16" s="41">
        <v>0</v>
      </c>
      <c r="J16" s="186">
        <v>0</v>
      </c>
      <c r="K16" s="41">
        <v>0</v>
      </c>
      <c r="L16" s="41">
        <v>0</v>
      </c>
      <c r="M16" s="41">
        <v>0</v>
      </c>
      <c r="N16" s="41">
        <v>0</v>
      </c>
      <c r="O16" s="41">
        <v>0</v>
      </c>
      <c r="P16" s="41">
        <v>0.31</v>
      </c>
      <c r="Q16" s="41">
        <v>0.31</v>
      </c>
      <c r="R16" s="41">
        <v>0</v>
      </c>
      <c r="S16" s="41">
        <v>0</v>
      </c>
      <c r="T16" s="41">
        <v>0</v>
      </c>
      <c r="U16" s="41">
        <v>0</v>
      </c>
    </row>
    <row r="17" spans="1:21" ht="21.75" customHeight="1">
      <c r="A17" s="157"/>
      <c r="B17" s="157" t="s">
        <v>99</v>
      </c>
      <c r="C17" s="157"/>
      <c r="D17" s="214" t="s">
        <v>171</v>
      </c>
      <c r="E17" s="41">
        <v>0.31</v>
      </c>
      <c r="F17" s="186">
        <v>0</v>
      </c>
      <c r="G17" s="41">
        <v>0</v>
      </c>
      <c r="H17" s="41">
        <v>0</v>
      </c>
      <c r="I17" s="41">
        <v>0</v>
      </c>
      <c r="J17" s="186">
        <v>0</v>
      </c>
      <c r="K17" s="41">
        <v>0</v>
      </c>
      <c r="L17" s="41">
        <v>0</v>
      </c>
      <c r="M17" s="41">
        <v>0</v>
      </c>
      <c r="N17" s="41">
        <v>0</v>
      </c>
      <c r="O17" s="41">
        <v>0</v>
      </c>
      <c r="P17" s="41">
        <v>0.31</v>
      </c>
      <c r="Q17" s="41">
        <v>0.31</v>
      </c>
      <c r="R17" s="41">
        <v>0</v>
      </c>
      <c r="S17" s="41">
        <v>0</v>
      </c>
      <c r="T17" s="41">
        <v>0</v>
      </c>
      <c r="U17" s="41">
        <v>0</v>
      </c>
    </row>
    <row r="18" spans="1:21" ht="21.75" customHeight="1">
      <c r="A18" s="157" t="s">
        <v>123</v>
      </c>
      <c r="B18" s="157" t="s">
        <v>109</v>
      </c>
      <c r="C18" s="157" t="s">
        <v>102</v>
      </c>
      <c r="D18" s="214" t="s">
        <v>172</v>
      </c>
      <c r="E18" s="41">
        <v>0.31</v>
      </c>
      <c r="F18" s="186">
        <v>0</v>
      </c>
      <c r="G18" s="41">
        <v>0</v>
      </c>
      <c r="H18" s="41">
        <v>0</v>
      </c>
      <c r="I18" s="41">
        <v>0</v>
      </c>
      <c r="J18" s="186">
        <v>0</v>
      </c>
      <c r="K18" s="41">
        <v>0</v>
      </c>
      <c r="L18" s="41">
        <v>0</v>
      </c>
      <c r="M18" s="41">
        <v>0</v>
      </c>
      <c r="N18" s="41">
        <v>0</v>
      </c>
      <c r="O18" s="41">
        <v>0</v>
      </c>
      <c r="P18" s="41">
        <v>0.31</v>
      </c>
      <c r="Q18" s="41">
        <v>0.31</v>
      </c>
      <c r="R18" s="41">
        <v>0</v>
      </c>
      <c r="S18" s="41">
        <v>0</v>
      </c>
      <c r="T18" s="41">
        <v>0</v>
      </c>
      <c r="U18" s="41">
        <v>0</v>
      </c>
    </row>
    <row r="19" spans="1:21" ht="21.75" customHeight="1">
      <c r="A19" s="157" t="s">
        <v>125</v>
      </c>
      <c r="B19" s="157"/>
      <c r="C19" s="157"/>
      <c r="D19" s="214" t="s">
        <v>173</v>
      </c>
      <c r="E19" s="41">
        <v>50.58</v>
      </c>
      <c r="F19" s="186">
        <v>50.58</v>
      </c>
      <c r="G19" s="41">
        <v>0</v>
      </c>
      <c r="H19" s="41">
        <v>0</v>
      </c>
      <c r="I19" s="41">
        <v>50.58</v>
      </c>
      <c r="J19" s="186">
        <v>0</v>
      </c>
      <c r="K19" s="41">
        <v>0</v>
      </c>
      <c r="L19" s="41">
        <v>0</v>
      </c>
      <c r="M19" s="41">
        <v>0</v>
      </c>
      <c r="N19" s="41">
        <v>0</v>
      </c>
      <c r="O19" s="41">
        <v>0</v>
      </c>
      <c r="P19" s="41">
        <v>0</v>
      </c>
      <c r="Q19" s="41">
        <v>0</v>
      </c>
      <c r="R19" s="41">
        <v>0</v>
      </c>
      <c r="S19" s="41">
        <v>0</v>
      </c>
      <c r="T19" s="41">
        <v>0</v>
      </c>
      <c r="U19" s="41">
        <v>0</v>
      </c>
    </row>
    <row r="20" spans="1:21" ht="21.75" customHeight="1">
      <c r="A20" s="157"/>
      <c r="B20" s="157" t="s">
        <v>95</v>
      </c>
      <c r="C20" s="157"/>
      <c r="D20" s="214" t="s">
        <v>174</v>
      </c>
      <c r="E20" s="41">
        <v>50.58</v>
      </c>
      <c r="F20" s="186">
        <v>50.58</v>
      </c>
      <c r="G20" s="41">
        <v>0</v>
      </c>
      <c r="H20" s="41">
        <v>0</v>
      </c>
      <c r="I20" s="41">
        <v>50.58</v>
      </c>
      <c r="J20" s="186">
        <v>0</v>
      </c>
      <c r="K20" s="41">
        <v>0</v>
      </c>
      <c r="L20" s="41">
        <v>0</v>
      </c>
      <c r="M20" s="41">
        <v>0</v>
      </c>
      <c r="N20" s="41">
        <v>0</v>
      </c>
      <c r="O20" s="41">
        <v>0</v>
      </c>
      <c r="P20" s="41">
        <v>0</v>
      </c>
      <c r="Q20" s="41">
        <v>0</v>
      </c>
      <c r="R20" s="41">
        <v>0</v>
      </c>
      <c r="S20" s="41">
        <v>0</v>
      </c>
      <c r="T20" s="41">
        <v>0</v>
      </c>
      <c r="U20" s="41">
        <v>0</v>
      </c>
    </row>
    <row r="21" spans="1:21" ht="21.75" customHeight="1">
      <c r="A21" s="157" t="s">
        <v>128</v>
      </c>
      <c r="B21" s="157" t="s">
        <v>129</v>
      </c>
      <c r="C21" s="157" t="s">
        <v>90</v>
      </c>
      <c r="D21" s="214" t="s">
        <v>175</v>
      </c>
      <c r="E21" s="41">
        <v>50.58</v>
      </c>
      <c r="F21" s="186">
        <v>50.58</v>
      </c>
      <c r="G21" s="41">
        <v>0</v>
      </c>
      <c r="H21" s="41">
        <v>0</v>
      </c>
      <c r="I21" s="41">
        <v>50.58</v>
      </c>
      <c r="J21" s="186">
        <v>0</v>
      </c>
      <c r="K21" s="41">
        <v>0</v>
      </c>
      <c r="L21" s="41">
        <v>0</v>
      </c>
      <c r="M21" s="41">
        <v>0</v>
      </c>
      <c r="N21" s="41">
        <v>0</v>
      </c>
      <c r="O21" s="41">
        <v>0</v>
      </c>
      <c r="P21" s="41">
        <v>0</v>
      </c>
      <c r="Q21" s="41">
        <v>0</v>
      </c>
      <c r="R21" s="41">
        <v>0</v>
      </c>
      <c r="S21" s="41">
        <v>0</v>
      </c>
      <c r="T21" s="41">
        <v>0</v>
      </c>
      <c r="U21" s="41">
        <v>0</v>
      </c>
    </row>
  </sheetData>
  <sheetProtection/>
  <mergeCells count="5">
    <mergeCell ref="A4:A5"/>
    <mergeCell ref="B4:B5"/>
    <mergeCell ref="C4:C5"/>
    <mergeCell ref="D4:D5"/>
    <mergeCell ref="E4:E5"/>
  </mergeCells>
  <printOptions horizontalCentered="1"/>
  <pageMargins left="0.7479166666666667" right="0.7715277777777778" top="1" bottom="0.8263888888888888"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AI9"/>
  <sheetViews>
    <sheetView showGridLines="0" showZeros="0" workbookViewId="0" topLeftCell="A2">
      <selection activeCell="G19" sqref="G19"/>
    </sheetView>
  </sheetViews>
  <sheetFormatPr defaultColWidth="9.16015625" defaultRowHeight="12.75" customHeight="1"/>
  <cols>
    <col min="1" max="1" width="5.5" style="0" customWidth="1"/>
    <col min="2" max="2" width="3.83203125" style="0" customWidth="1"/>
    <col min="3" max="3" width="3.33203125" style="0" customWidth="1"/>
    <col min="4" max="4" width="27.66015625" style="188" customWidth="1"/>
    <col min="5" max="5" width="13.83203125" style="0" customWidth="1"/>
    <col min="6" max="6" width="9.16015625" style="0" customWidth="1"/>
    <col min="7" max="7" width="7.83203125" style="0" customWidth="1"/>
    <col min="8" max="8" width="5.83203125" style="0" customWidth="1"/>
    <col min="9" max="9" width="6.66015625" style="0" customWidth="1"/>
    <col min="10" max="10" width="7.5" style="0" customWidth="1"/>
    <col min="11" max="11" width="8" style="0" customWidth="1"/>
    <col min="12" max="12" width="6.66015625" style="0" customWidth="1"/>
    <col min="13" max="13" width="7.5" style="0" customWidth="1"/>
    <col min="14" max="14" width="6.83203125" style="0" customWidth="1"/>
    <col min="15" max="15" width="7.5" style="0" customWidth="1"/>
    <col min="16" max="16" width="5.5" style="0" customWidth="1"/>
    <col min="17" max="17" width="7.66015625" style="0" customWidth="1"/>
    <col min="18" max="18" width="7.5" style="0" customWidth="1"/>
    <col min="19" max="19" width="6.33203125" style="0" customWidth="1"/>
    <col min="20" max="20" width="7.66015625" style="0" customWidth="1"/>
    <col min="21" max="21" width="5.5" style="0" customWidth="1"/>
    <col min="22" max="22" width="7.66015625" style="0" customWidth="1"/>
    <col min="23" max="23" width="4.5" style="0" customWidth="1"/>
    <col min="24" max="24" width="3.66015625" style="0" customWidth="1"/>
    <col min="25" max="25" width="6.5" style="0" customWidth="1"/>
    <col min="26" max="26" width="5.66015625" style="0" customWidth="1"/>
    <col min="27" max="28" width="8" style="0" customWidth="1"/>
    <col min="29" max="29" width="6.66015625" style="0" customWidth="1"/>
    <col min="30" max="30" width="7.66015625" style="0" customWidth="1"/>
    <col min="31" max="31" width="3.5" style="0" customWidth="1"/>
    <col min="32" max="32" width="10.16015625" style="0" customWidth="1"/>
    <col min="33" max="33" width="5.5" style="0" customWidth="1"/>
    <col min="34" max="34" width="6.16015625" style="0" customWidth="1"/>
    <col min="35" max="35" width="5.16015625" style="0" customWidth="1"/>
  </cols>
  <sheetData>
    <row r="1" ht="9.75" customHeight="1">
      <c r="A1" s="18"/>
    </row>
    <row r="2" spans="1:35" ht="24.75" customHeight="1">
      <c r="A2" s="189" t="s">
        <v>176</v>
      </c>
      <c r="B2" s="190"/>
      <c r="C2" s="190"/>
      <c r="D2" s="191"/>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34"/>
      <c r="AH2" s="34"/>
      <c r="AI2" s="34"/>
    </row>
    <row r="3" spans="1:35" ht="18.75" customHeight="1">
      <c r="A3" s="48"/>
      <c r="B3" s="48"/>
      <c r="C3" s="48"/>
      <c r="D3" s="21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I3" s="201" t="s">
        <v>1</v>
      </c>
    </row>
    <row r="4" spans="1:35" ht="45" customHeight="1">
      <c r="A4" s="211" t="s">
        <v>68</v>
      </c>
      <c r="B4" s="211" t="s">
        <v>69</v>
      </c>
      <c r="C4" s="211" t="s">
        <v>70</v>
      </c>
      <c r="D4" s="212" t="s">
        <v>71</v>
      </c>
      <c r="E4" s="211" t="s">
        <v>55</v>
      </c>
      <c r="F4" s="213" t="s">
        <v>177</v>
      </c>
      <c r="G4" s="213" t="s">
        <v>178</v>
      </c>
      <c r="H4" s="213" t="s">
        <v>179</v>
      </c>
      <c r="I4" s="213" t="s">
        <v>180</v>
      </c>
      <c r="J4" s="213" t="s">
        <v>181</v>
      </c>
      <c r="K4" s="213" t="s">
        <v>182</v>
      </c>
      <c r="L4" s="213" t="s">
        <v>183</v>
      </c>
      <c r="M4" s="213" t="s">
        <v>184</v>
      </c>
      <c r="N4" s="213" t="s">
        <v>185</v>
      </c>
      <c r="O4" s="213" t="s">
        <v>186</v>
      </c>
      <c r="P4" s="213" t="s">
        <v>187</v>
      </c>
      <c r="Q4" s="213" t="s">
        <v>188</v>
      </c>
      <c r="R4" s="213" t="s">
        <v>189</v>
      </c>
      <c r="S4" s="213" t="s">
        <v>190</v>
      </c>
      <c r="T4" s="213" t="s">
        <v>191</v>
      </c>
      <c r="U4" s="213" t="s">
        <v>192</v>
      </c>
      <c r="V4" s="213" t="s">
        <v>193</v>
      </c>
      <c r="W4" s="213" t="s">
        <v>194</v>
      </c>
      <c r="X4" s="213" t="s">
        <v>195</v>
      </c>
      <c r="Y4" s="213" t="s">
        <v>196</v>
      </c>
      <c r="Z4" s="213" t="s">
        <v>197</v>
      </c>
      <c r="AA4" s="213" t="s">
        <v>198</v>
      </c>
      <c r="AB4" s="213" t="s">
        <v>199</v>
      </c>
      <c r="AC4" s="213" t="s">
        <v>200</v>
      </c>
      <c r="AD4" s="213" t="s">
        <v>201</v>
      </c>
      <c r="AE4" s="213" t="s">
        <v>202</v>
      </c>
      <c r="AF4" s="213" t="s">
        <v>203</v>
      </c>
      <c r="AG4" s="215" t="s">
        <v>204</v>
      </c>
      <c r="AH4" s="215" t="s">
        <v>205</v>
      </c>
      <c r="AI4" s="215" t="s">
        <v>206</v>
      </c>
    </row>
    <row r="5" spans="1:35" ht="21.75" customHeight="1">
      <c r="A5" s="49" t="s">
        <v>64</v>
      </c>
      <c r="B5" s="49" t="s">
        <v>64</v>
      </c>
      <c r="C5" s="49" t="s">
        <v>64</v>
      </c>
      <c r="D5" s="213" t="s">
        <v>64</v>
      </c>
      <c r="E5" s="37">
        <v>1</v>
      </c>
      <c r="F5" s="37">
        <f aca="true" t="shared" si="0" ref="F5:AI5">E5+1</f>
        <v>2</v>
      </c>
      <c r="G5" s="37">
        <f t="shared" si="0"/>
        <v>3</v>
      </c>
      <c r="H5" s="37">
        <f t="shared" si="0"/>
        <v>4</v>
      </c>
      <c r="I5" s="37">
        <f t="shared" si="0"/>
        <v>5</v>
      </c>
      <c r="J5" s="37">
        <f t="shared" si="0"/>
        <v>6</v>
      </c>
      <c r="K5" s="37">
        <f t="shared" si="0"/>
        <v>7</v>
      </c>
      <c r="L5" s="37">
        <f t="shared" si="0"/>
        <v>8</v>
      </c>
      <c r="M5" s="37">
        <f t="shared" si="0"/>
        <v>9</v>
      </c>
      <c r="N5" s="37">
        <f t="shared" si="0"/>
        <v>10</v>
      </c>
      <c r="O5" s="37">
        <f t="shared" si="0"/>
        <v>11</v>
      </c>
      <c r="P5" s="37">
        <f t="shared" si="0"/>
        <v>12</v>
      </c>
      <c r="Q5" s="37">
        <f t="shared" si="0"/>
        <v>13</v>
      </c>
      <c r="R5" s="37">
        <f t="shared" si="0"/>
        <v>14</v>
      </c>
      <c r="S5" s="37">
        <f t="shared" si="0"/>
        <v>15</v>
      </c>
      <c r="T5" s="37">
        <f t="shared" si="0"/>
        <v>16</v>
      </c>
      <c r="U5" s="37">
        <f t="shared" si="0"/>
        <v>17</v>
      </c>
      <c r="V5" s="38">
        <f t="shared" si="0"/>
        <v>18</v>
      </c>
      <c r="W5" s="38">
        <f t="shared" si="0"/>
        <v>19</v>
      </c>
      <c r="X5" s="37">
        <f t="shared" si="0"/>
        <v>20</v>
      </c>
      <c r="Y5" s="38">
        <f t="shared" si="0"/>
        <v>21</v>
      </c>
      <c r="Z5" s="38">
        <f t="shared" si="0"/>
        <v>22</v>
      </c>
      <c r="AA5" s="37">
        <f t="shared" si="0"/>
        <v>23</v>
      </c>
      <c r="AB5" s="37">
        <f t="shared" si="0"/>
        <v>24</v>
      </c>
      <c r="AC5" s="37">
        <f t="shared" si="0"/>
        <v>25</v>
      </c>
      <c r="AD5" s="37">
        <f t="shared" si="0"/>
        <v>26</v>
      </c>
      <c r="AE5" s="37">
        <f t="shared" si="0"/>
        <v>27</v>
      </c>
      <c r="AF5" s="49">
        <f t="shared" si="0"/>
        <v>28</v>
      </c>
      <c r="AG5" s="49">
        <f t="shared" si="0"/>
        <v>29</v>
      </c>
      <c r="AH5" s="49">
        <f t="shared" si="0"/>
        <v>30</v>
      </c>
      <c r="AI5" s="49">
        <f t="shared" si="0"/>
        <v>31</v>
      </c>
    </row>
    <row r="6" spans="1:35" ht="21.75" customHeight="1">
      <c r="A6" s="199"/>
      <c r="B6" s="199"/>
      <c r="C6" s="199"/>
      <c r="D6" s="214" t="s">
        <v>66</v>
      </c>
      <c r="E6" s="41">
        <v>126.86</v>
      </c>
      <c r="F6" s="41">
        <v>64</v>
      </c>
      <c r="G6" s="41">
        <v>0</v>
      </c>
      <c r="H6" s="41">
        <v>0</v>
      </c>
      <c r="I6" s="41">
        <v>0</v>
      </c>
      <c r="J6" s="41">
        <v>0</v>
      </c>
      <c r="K6" s="41">
        <v>0</v>
      </c>
      <c r="L6" s="41">
        <v>0</v>
      </c>
      <c r="M6" s="41">
        <v>0</v>
      </c>
      <c r="N6" s="186">
        <v>0</v>
      </c>
      <c r="O6" s="41">
        <v>7.5</v>
      </c>
      <c r="P6" s="41">
        <v>0</v>
      </c>
      <c r="Q6" s="41">
        <v>0</v>
      </c>
      <c r="R6" s="41">
        <v>0</v>
      </c>
      <c r="S6" s="41">
        <v>0</v>
      </c>
      <c r="T6" s="41">
        <v>0</v>
      </c>
      <c r="U6" s="41">
        <v>0</v>
      </c>
      <c r="V6" s="41">
        <v>0</v>
      </c>
      <c r="W6" s="41">
        <v>0</v>
      </c>
      <c r="X6" s="41">
        <v>0</v>
      </c>
      <c r="Y6" s="41">
        <v>0</v>
      </c>
      <c r="Z6" s="41">
        <v>0</v>
      </c>
      <c r="AA6" s="41">
        <v>5.79</v>
      </c>
      <c r="AB6" s="41">
        <v>10.12</v>
      </c>
      <c r="AC6" s="41">
        <v>7.65</v>
      </c>
      <c r="AD6" s="41">
        <v>31.8</v>
      </c>
      <c r="AE6" s="41">
        <v>0</v>
      </c>
      <c r="AF6" s="41">
        <v>0</v>
      </c>
      <c r="AG6" s="29">
        <v>0</v>
      </c>
      <c r="AH6" s="29">
        <v>0</v>
      </c>
      <c r="AI6" s="29">
        <v>0</v>
      </c>
    </row>
    <row r="7" spans="1:35" ht="21.75" customHeight="1">
      <c r="A7" s="199" t="s">
        <v>88</v>
      </c>
      <c r="B7" s="199"/>
      <c r="C7" s="199"/>
      <c r="D7" s="214" t="s">
        <v>89</v>
      </c>
      <c r="E7" s="41">
        <v>126.86</v>
      </c>
      <c r="F7" s="41">
        <v>64</v>
      </c>
      <c r="G7" s="41">
        <v>0</v>
      </c>
      <c r="H7" s="41">
        <v>0</v>
      </c>
      <c r="I7" s="41">
        <v>0</v>
      </c>
      <c r="J7" s="41">
        <v>0</v>
      </c>
      <c r="K7" s="41">
        <v>0</v>
      </c>
      <c r="L7" s="41">
        <v>0</v>
      </c>
      <c r="M7" s="41">
        <v>0</v>
      </c>
      <c r="N7" s="186">
        <v>0</v>
      </c>
      <c r="O7" s="41">
        <v>7.5</v>
      </c>
      <c r="P7" s="41">
        <v>0</v>
      </c>
      <c r="Q7" s="41">
        <v>0</v>
      </c>
      <c r="R7" s="41">
        <v>0</v>
      </c>
      <c r="S7" s="41">
        <v>0</v>
      </c>
      <c r="T7" s="41">
        <v>0</v>
      </c>
      <c r="U7" s="41">
        <v>0</v>
      </c>
      <c r="V7" s="41">
        <v>0</v>
      </c>
      <c r="W7" s="41">
        <v>0</v>
      </c>
      <c r="X7" s="41">
        <v>0</v>
      </c>
      <c r="Y7" s="41">
        <v>0</v>
      </c>
      <c r="Z7" s="41">
        <v>0</v>
      </c>
      <c r="AA7" s="41">
        <v>5.79</v>
      </c>
      <c r="AB7" s="41">
        <v>10.12</v>
      </c>
      <c r="AC7" s="41">
        <v>7.65</v>
      </c>
      <c r="AD7" s="41">
        <v>31.8</v>
      </c>
      <c r="AE7" s="41">
        <v>0</v>
      </c>
      <c r="AF7" s="41">
        <v>0</v>
      </c>
      <c r="AG7" s="29">
        <v>0</v>
      </c>
      <c r="AH7" s="29">
        <v>0</v>
      </c>
      <c r="AI7" s="29">
        <v>0</v>
      </c>
    </row>
    <row r="8" spans="1:35" ht="21.75" customHeight="1">
      <c r="A8" s="199"/>
      <c r="B8" s="199" t="s">
        <v>90</v>
      </c>
      <c r="C8" s="199"/>
      <c r="D8" s="214" t="s">
        <v>91</v>
      </c>
      <c r="E8" s="41">
        <v>126.86</v>
      </c>
      <c r="F8" s="41">
        <v>64</v>
      </c>
      <c r="G8" s="41">
        <v>0</v>
      </c>
      <c r="H8" s="41">
        <v>0</v>
      </c>
      <c r="I8" s="41">
        <v>0</v>
      </c>
      <c r="J8" s="41">
        <v>0</v>
      </c>
      <c r="K8" s="41">
        <v>0</v>
      </c>
      <c r="L8" s="41">
        <v>0</v>
      </c>
      <c r="M8" s="41">
        <v>0</v>
      </c>
      <c r="N8" s="186">
        <v>0</v>
      </c>
      <c r="O8" s="41">
        <v>7.5</v>
      </c>
      <c r="P8" s="41">
        <v>0</v>
      </c>
      <c r="Q8" s="41">
        <v>0</v>
      </c>
      <c r="R8" s="41">
        <v>0</v>
      </c>
      <c r="S8" s="41">
        <v>0</v>
      </c>
      <c r="T8" s="41">
        <v>0</v>
      </c>
      <c r="U8" s="41">
        <v>0</v>
      </c>
      <c r="V8" s="41">
        <v>0</v>
      </c>
      <c r="W8" s="41">
        <v>0</v>
      </c>
      <c r="X8" s="41">
        <v>0</v>
      </c>
      <c r="Y8" s="41">
        <v>0</v>
      </c>
      <c r="Z8" s="41">
        <v>0</v>
      </c>
      <c r="AA8" s="41">
        <v>5.79</v>
      </c>
      <c r="AB8" s="41">
        <v>10.12</v>
      </c>
      <c r="AC8" s="41">
        <v>7.65</v>
      </c>
      <c r="AD8" s="41">
        <v>31.8</v>
      </c>
      <c r="AE8" s="41">
        <v>0</v>
      </c>
      <c r="AF8" s="41">
        <v>0</v>
      </c>
      <c r="AG8" s="29">
        <v>0</v>
      </c>
      <c r="AH8" s="29">
        <v>0</v>
      </c>
      <c r="AI8" s="29">
        <v>0</v>
      </c>
    </row>
    <row r="9" spans="1:35" ht="22.5" customHeight="1">
      <c r="A9" s="199" t="s">
        <v>92</v>
      </c>
      <c r="B9" s="199" t="s">
        <v>93</v>
      </c>
      <c r="C9" s="199" t="s">
        <v>90</v>
      </c>
      <c r="D9" s="214" t="s">
        <v>94</v>
      </c>
      <c r="E9" s="41">
        <v>126.86</v>
      </c>
      <c r="F9" s="41">
        <v>64</v>
      </c>
      <c r="G9" s="41">
        <v>0</v>
      </c>
      <c r="H9" s="41">
        <v>0</v>
      </c>
      <c r="I9" s="41">
        <v>0</v>
      </c>
      <c r="J9" s="41">
        <v>0</v>
      </c>
      <c r="K9" s="41">
        <v>0</v>
      </c>
      <c r="L9" s="41">
        <v>0</v>
      </c>
      <c r="M9" s="41">
        <v>0</v>
      </c>
      <c r="N9" s="186">
        <v>0</v>
      </c>
      <c r="O9" s="41">
        <v>7.5</v>
      </c>
      <c r="P9" s="41">
        <v>0</v>
      </c>
      <c r="Q9" s="41">
        <v>0</v>
      </c>
      <c r="R9" s="41">
        <v>0</v>
      </c>
      <c r="S9" s="41">
        <v>0</v>
      </c>
      <c r="T9" s="41">
        <v>0</v>
      </c>
      <c r="U9" s="41">
        <v>0</v>
      </c>
      <c r="V9" s="41">
        <v>0</v>
      </c>
      <c r="W9" s="41">
        <v>0</v>
      </c>
      <c r="X9" s="41">
        <v>0</v>
      </c>
      <c r="Y9" s="41">
        <v>0</v>
      </c>
      <c r="Z9" s="41">
        <v>0</v>
      </c>
      <c r="AA9" s="41">
        <v>5.79</v>
      </c>
      <c r="AB9" s="41">
        <v>10.12</v>
      </c>
      <c r="AC9" s="41">
        <v>7.65</v>
      </c>
      <c r="AD9" s="41">
        <v>31.8</v>
      </c>
      <c r="AE9" s="41">
        <v>0</v>
      </c>
      <c r="AF9" s="41">
        <v>0</v>
      </c>
      <c r="AG9" s="29">
        <v>0</v>
      </c>
      <c r="AH9" s="29">
        <v>0</v>
      </c>
      <c r="AI9" s="29">
        <v>0</v>
      </c>
    </row>
  </sheetData>
  <sheetProtection/>
  <printOptions horizontalCentered="1"/>
  <pageMargins left="0.6673611111111111" right="0.5506944444444445" top="1" bottom="1" header="0.5" footer="0.5"/>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AE10"/>
  <sheetViews>
    <sheetView showGridLines="0" showZeros="0" workbookViewId="0" topLeftCell="A1">
      <selection activeCell="G15" sqref="F15:G15"/>
    </sheetView>
  </sheetViews>
  <sheetFormatPr defaultColWidth="9.16015625" defaultRowHeight="12.75" customHeight="1"/>
  <cols>
    <col min="1" max="1" width="6.33203125" style="0" customWidth="1"/>
    <col min="2" max="2" width="5" style="0" customWidth="1"/>
    <col min="3" max="3" width="3.16015625" style="0" customWidth="1"/>
    <col min="4" max="4" width="27.66015625" style="188" customWidth="1"/>
    <col min="5" max="5" width="10.5" style="0" customWidth="1"/>
    <col min="6" max="6" width="8.5" style="0" customWidth="1"/>
    <col min="7" max="7" width="8.33203125" style="0" customWidth="1"/>
    <col min="8" max="8" width="5.83203125" style="0" customWidth="1"/>
    <col min="9" max="9" width="6.33203125" style="0" customWidth="1"/>
    <col min="10" max="10" width="6" style="0" customWidth="1"/>
    <col min="11" max="11" width="6.5" style="0" customWidth="1"/>
    <col min="12" max="12" width="6" style="0" customWidth="1"/>
    <col min="13" max="13" width="5.66015625" style="0" customWidth="1"/>
    <col min="14" max="14" width="8.66015625" style="0" customWidth="1"/>
    <col min="15" max="15" width="6.16015625" style="0" customWidth="1"/>
    <col min="16" max="16" width="7.5" style="0" customWidth="1"/>
    <col min="17" max="17" width="5.83203125" style="0" customWidth="1"/>
    <col min="18" max="18" width="6.83203125" style="0" customWidth="1"/>
    <col min="19" max="19" width="9.16015625" style="0" customWidth="1"/>
    <col min="20" max="20" width="8.83203125" style="0" customWidth="1"/>
    <col min="21" max="21" width="5.16015625" style="0" customWidth="1"/>
    <col min="22" max="22" width="7.16015625" style="0" customWidth="1"/>
    <col min="23" max="23" width="6.66015625" style="0" customWidth="1"/>
    <col min="24" max="24" width="5.83203125" style="0" customWidth="1"/>
    <col min="25" max="25" width="6.33203125" style="0" customWidth="1"/>
    <col min="26" max="26" width="5.66015625" style="0" customWidth="1"/>
    <col min="27" max="27" width="6.16015625" style="0" customWidth="1"/>
    <col min="28" max="28" width="7.16015625" style="0" customWidth="1"/>
    <col min="29" max="29" width="9.16015625" style="0" customWidth="1"/>
    <col min="30" max="30" width="5.83203125" style="0" customWidth="1"/>
    <col min="31" max="31" width="6.83203125" style="0" customWidth="1"/>
  </cols>
  <sheetData>
    <row r="1" ht="9.75" customHeight="1">
      <c r="A1" s="18"/>
    </row>
    <row r="2" spans="1:31" ht="24.75" customHeight="1">
      <c r="A2" s="32" t="s">
        <v>207</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0" s="21" customFormat="1" ht="18.75" customHeight="1">
      <c r="A3" s="42"/>
      <c r="B3" s="42"/>
      <c r="C3" s="42"/>
      <c r="D3" s="204"/>
      <c r="E3" s="42"/>
      <c r="F3" s="42"/>
      <c r="G3" s="42"/>
      <c r="H3" s="42"/>
      <c r="I3" s="42"/>
      <c r="J3" s="42"/>
      <c r="K3" s="42"/>
      <c r="L3" s="42"/>
      <c r="M3" s="42"/>
      <c r="N3" s="42"/>
      <c r="O3" s="42"/>
      <c r="R3" s="201"/>
      <c r="AD3" s="21" t="s">
        <v>1</v>
      </c>
    </row>
    <row r="4" spans="1:31" ht="21.75" customHeight="1">
      <c r="A4" s="86" t="s">
        <v>68</v>
      </c>
      <c r="B4" s="86" t="s">
        <v>69</v>
      </c>
      <c r="C4" s="86" t="s">
        <v>70</v>
      </c>
      <c r="D4" s="86" t="s">
        <v>208</v>
      </c>
      <c r="E4" s="66" t="s">
        <v>55</v>
      </c>
      <c r="F4" s="205" t="s">
        <v>209</v>
      </c>
      <c r="G4" s="205"/>
      <c r="H4" s="130"/>
      <c r="I4" s="130"/>
      <c r="J4" s="130"/>
      <c r="K4" s="130"/>
      <c r="L4" s="130"/>
      <c r="M4" s="130"/>
      <c r="N4" s="130"/>
      <c r="O4" s="130"/>
      <c r="P4" s="130"/>
      <c r="Q4" s="130"/>
      <c r="R4" s="130"/>
      <c r="S4" s="130" t="s">
        <v>210</v>
      </c>
      <c r="T4" s="208"/>
      <c r="U4" s="208"/>
      <c r="V4" s="208"/>
      <c r="W4" s="208"/>
      <c r="X4" s="208"/>
      <c r="Y4" s="208"/>
      <c r="Z4" s="208"/>
      <c r="AA4" s="208"/>
      <c r="AB4" s="208"/>
      <c r="AC4" s="208"/>
      <c r="AD4" s="208"/>
      <c r="AE4" s="208"/>
    </row>
    <row r="5" spans="1:31" ht="36.75" customHeight="1">
      <c r="A5" s="86"/>
      <c r="B5" s="86"/>
      <c r="C5" s="86"/>
      <c r="D5" s="86"/>
      <c r="E5" s="66"/>
      <c r="F5" s="66" t="s">
        <v>211</v>
      </c>
      <c r="G5" s="206" t="s">
        <v>212</v>
      </c>
      <c r="H5" s="207" t="s">
        <v>190</v>
      </c>
      <c r="I5" s="207" t="s">
        <v>191</v>
      </c>
      <c r="J5" s="207" t="s">
        <v>213</v>
      </c>
      <c r="K5" s="207" t="s">
        <v>197</v>
      </c>
      <c r="L5" s="207" t="s">
        <v>192</v>
      </c>
      <c r="M5" s="207" t="s">
        <v>214</v>
      </c>
      <c r="N5" s="207" t="s">
        <v>200</v>
      </c>
      <c r="O5" s="207" t="s">
        <v>215</v>
      </c>
      <c r="P5" s="207" t="s">
        <v>203</v>
      </c>
      <c r="Q5" s="178" t="s">
        <v>216</v>
      </c>
      <c r="R5" s="178" t="s">
        <v>206</v>
      </c>
      <c r="S5" s="66" t="s">
        <v>211</v>
      </c>
      <c r="T5" s="206" t="s">
        <v>212</v>
      </c>
      <c r="U5" s="207" t="s">
        <v>190</v>
      </c>
      <c r="V5" s="207" t="s">
        <v>191</v>
      </c>
      <c r="W5" s="207" t="s">
        <v>213</v>
      </c>
      <c r="X5" s="207" t="s">
        <v>197</v>
      </c>
      <c r="Y5" s="207" t="s">
        <v>192</v>
      </c>
      <c r="Z5" s="207" t="s">
        <v>214</v>
      </c>
      <c r="AA5" s="207" t="s">
        <v>200</v>
      </c>
      <c r="AB5" s="207" t="s">
        <v>215</v>
      </c>
      <c r="AC5" s="207" t="s">
        <v>203</v>
      </c>
      <c r="AD5" s="178" t="s">
        <v>216</v>
      </c>
      <c r="AE5" s="178" t="s">
        <v>206</v>
      </c>
    </row>
    <row r="6" spans="1:31" ht="21.75" customHeight="1">
      <c r="A6" s="197" t="s">
        <v>64</v>
      </c>
      <c r="B6" s="197" t="s">
        <v>64</v>
      </c>
      <c r="C6" s="197" t="s">
        <v>64</v>
      </c>
      <c r="D6" s="198" t="s">
        <v>64</v>
      </c>
      <c r="E6" s="197">
        <v>1</v>
      </c>
      <c r="F6" s="37">
        <v>2</v>
      </c>
      <c r="G6" s="37">
        <v>3</v>
      </c>
      <c r="H6" s="37">
        <v>4</v>
      </c>
      <c r="I6" s="37">
        <v>5</v>
      </c>
      <c r="J6" s="37">
        <v>6</v>
      </c>
      <c r="K6" s="37">
        <v>7</v>
      </c>
      <c r="L6" s="37">
        <v>8</v>
      </c>
      <c r="M6" s="37">
        <v>9</v>
      </c>
      <c r="N6" s="37">
        <v>10</v>
      </c>
      <c r="O6" s="37">
        <v>11</v>
      </c>
      <c r="P6" s="37">
        <v>12</v>
      </c>
      <c r="Q6" s="37">
        <v>13</v>
      </c>
      <c r="R6" s="37">
        <v>14</v>
      </c>
      <c r="S6" s="37">
        <v>15</v>
      </c>
      <c r="T6" s="37">
        <v>16</v>
      </c>
      <c r="U6" s="37">
        <v>17</v>
      </c>
      <c r="V6" s="209">
        <v>18</v>
      </c>
      <c r="W6" s="209">
        <v>19</v>
      </c>
      <c r="X6" s="209">
        <v>20</v>
      </c>
      <c r="Y6" s="209">
        <v>21</v>
      </c>
      <c r="Z6" s="209">
        <v>22</v>
      </c>
      <c r="AA6" s="209">
        <v>23</v>
      </c>
      <c r="AB6" s="209">
        <v>24</v>
      </c>
      <c r="AC6" s="209">
        <v>25</v>
      </c>
      <c r="AD6" s="209">
        <v>26</v>
      </c>
      <c r="AE6" s="209">
        <v>27</v>
      </c>
    </row>
    <row r="7" spans="1:31" ht="21.75" customHeight="1">
      <c r="A7" s="39"/>
      <c r="B7" s="39"/>
      <c r="C7" s="39"/>
      <c r="D7" s="40" t="s">
        <v>163</v>
      </c>
      <c r="E7" s="186">
        <v>126.86</v>
      </c>
      <c r="F7" s="41">
        <v>126.86</v>
      </c>
      <c r="G7" s="41">
        <v>119.21</v>
      </c>
      <c r="H7" s="41">
        <v>0</v>
      </c>
      <c r="I7" s="41">
        <v>0</v>
      </c>
      <c r="J7" s="41">
        <v>0</v>
      </c>
      <c r="K7" s="41">
        <v>0</v>
      </c>
      <c r="L7" s="41">
        <v>0</v>
      </c>
      <c r="M7" s="41">
        <v>0</v>
      </c>
      <c r="N7" s="41">
        <v>7.65</v>
      </c>
      <c r="O7" s="41">
        <v>0</v>
      </c>
      <c r="P7" s="41">
        <v>0</v>
      </c>
      <c r="Q7" s="29">
        <v>0</v>
      </c>
      <c r="R7" s="29">
        <v>0</v>
      </c>
      <c r="S7" s="29">
        <v>0</v>
      </c>
      <c r="T7" s="29">
        <v>0</v>
      </c>
      <c r="U7" s="29">
        <v>0</v>
      </c>
      <c r="V7" s="29">
        <v>0</v>
      </c>
      <c r="W7" s="29">
        <v>0</v>
      </c>
      <c r="X7" s="29">
        <v>0</v>
      </c>
      <c r="Y7" s="29">
        <v>0</v>
      </c>
      <c r="Z7" s="29">
        <v>0</v>
      </c>
      <c r="AA7" s="29">
        <v>0</v>
      </c>
      <c r="AB7" s="29">
        <v>0</v>
      </c>
      <c r="AC7" s="29">
        <v>0</v>
      </c>
      <c r="AD7" s="29">
        <v>0</v>
      </c>
      <c r="AE7" s="29">
        <v>0</v>
      </c>
    </row>
    <row r="8" spans="1:31" ht="21.75" customHeight="1">
      <c r="A8" s="39" t="s">
        <v>88</v>
      </c>
      <c r="B8" s="39"/>
      <c r="C8" s="39"/>
      <c r="D8" s="40" t="s">
        <v>164</v>
      </c>
      <c r="E8" s="186">
        <v>126.86</v>
      </c>
      <c r="F8" s="41">
        <v>126.86</v>
      </c>
      <c r="G8" s="41">
        <v>119.21</v>
      </c>
      <c r="H8" s="41">
        <v>0</v>
      </c>
      <c r="I8" s="41">
        <v>0</v>
      </c>
      <c r="J8" s="41">
        <v>0</v>
      </c>
      <c r="K8" s="41">
        <v>0</v>
      </c>
      <c r="L8" s="41">
        <v>0</v>
      </c>
      <c r="M8" s="41">
        <v>0</v>
      </c>
      <c r="N8" s="41">
        <v>7.65</v>
      </c>
      <c r="O8" s="41">
        <v>0</v>
      </c>
      <c r="P8" s="41">
        <v>0</v>
      </c>
      <c r="Q8" s="29">
        <v>0</v>
      </c>
      <c r="R8" s="29">
        <v>0</v>
      </c>
      <c r="S8" s="29">
        <v>0</v>
      </c>
      <c r="T8" s="29">
        <v>0</v>
      </c>
      <c r="U8" s="29">
        <v>0</v>
      </c>
      <c r="V8" s="29">
        <v>0</v>
      </c>
      <c r="W8" s="29">
        <v>0</v>
      </c>
      <c r="X8" s="29">
        <v>0</v>
      </c>
      <c r="Y8" s="29">
        <v>0</v>
      </c>
      <c r="Z8" s="29">
        <v>0</v>
      </c>
      <c r="AA8" s="29">
        <v>0</v>
      </c>
      <c r="AB8" s="29">
        <v>0</v>
      </c>
      <c r="AC8" s="29">
        <v>0</v>
      </c>
      <c r="AD8" s="29">
        <v>0</v>
      </c>
      <c r="AE8" s="29">
        <v>0</v>
      </c>
    </row>
    <row r="9" spans="1:31" ht="21.75" customHeight="1">
      <c r="A9" s="39"/>
      <c r="B9" s="39" t="s">
        <v>90</v>
      </c>
      <c r="C9" s="39"/>
      <c r="D9" s="40" t="s">
        <v>165</v>
      </c>
      <c r="E9" s="186">
        <v>126.86</v>
      </c>
      <c r="F9" s="41">
        <v>126.86</v>
      </c>
      <c r="G9" s="41">
        <v>119.21</v>
      </c>
      <c r="H9" s="41">
        <v>0</v>
      </c>
      <c r="I9" s="41">
        <v>0</v>
      </c>
      <c r="J9" s="41">
        <v>0</v>
      </c>
      <c r="K9" s="41">
        <v>0</v>
      </c>
      <c r="L9" s="41">
        <v>0</v>
      </c>
      <c r="M9" s="41">
        <v>0</v>
      </c>
      <c r="N9" s="41">
        <v>7.65</v>
      </c>
      <c r="O9" s="41">
        <v>0</v>
      </c>
      <c r="P9" s="41">
        <v>0</v>
      </c>
      <c r="Q9" s="29">
        <v>0</v>
      </c>
      <c r="R9" s="29">
        <v>0</v>
      </c>
      <c r="S9" s="29">
        <v>0</v>
      </c>
      <c r="T9" s="29">
        <v>0</v>
      </c>
      <c r="U9" s="29">
        <v>0</v>
      </c>
      <c r="V9" s="29">
        <v>0</v>
      </c>
      <c r="W9" s="29">
        <v>0</v>
      </c>
      <c r="X9" s="29">
        <v>0</v>
      </c>
      <c r="Y9" s="29">
        <v>0</v>
      </c>
      <c r="Z9" s="29">
        <v>0</v>
      </c>
      <c r="AA9" s="29">
        <v>0</v>
      </c>
      <c r="AB9" s="29">
        <v>0</v>
      </c>
      <c r="AC9" s="29">
        <v>0</v>
      </c>
      <c r="AD9" s="29">
        <v>0</v>
      </c>
      <c r="AE9" s="29">
        <v>0</v>
      </c>
    </row>
    <row r="10" spans="1:31" ht="21.75" customHeight="1">
      <c r="A10" s="39" t="s">
        <v>92</v>
      </c>
      <c r="B10" s="39" t="s">
        <v>93</v>
      </c>
      <c r="C10" s="39" t="s">
        <v>90</v>
      </c>
      <c r="D10" s="40" t="s">
        <v>166</v>
      </c>
      <c r="E10" s="186">
        <v>126.86</v>
      </c>
      <c r="F10" s="41">
        <v>126.86</v>
      </c>
      <c r="G10" s="41">
        <v>119.21</v>
      </c>
      <c r="H10" s="41">
        <v>0</v>
      </c>
      <c r="I10" s="41">
        <v>0</v>
      </c>
      <c r="J10" s="41">
        <v>0</v>
      </c>
      <c r="K10" s="41">
        <v>0</v>
      </c>
      <c r="L10" s="41">
        <v>0</v>
      </c>
      <c r="M10" s="41">
        <v>0</v>
      </c>
      <c r="N10" s="41">
        <v>7.65</v>
      </c>
      <c r="O10" s="41">
        <v>0</v>
      </c>
      <c r="P10" s="41">
        <v>0</v>
      </c>
      <c r="Q10" s="29">
        <v>0</v>
      </c>
      <c r="R10" s="29">
        <v>0</v>
      </c>
      <c r="S10" s="29">
        <v>0</v>
      </c>
      <c r="T10" s="29">
        <v>0</v>
      </c>
      <c r="U10" s="29">
        <v>0</v>
      </c>
      <c r="V10" s="29">
        <v>0</v>
      </c>
      <c r="W10" s="29">
        <v>0</v>
      </c>
      <c r="X10" s="29">
        <v>0</v>
      </c>
      <c r="Y10" s="29">
        <v>0</v>
      </c>
      <c r="Z10" s="29">
        <v>0</v>
      </c>
      <c r="AA10" s="29">
        <v>0</v>
      </c>
      <c r="AB10" s="29">
        <v>0</v>
      </c>
      <c r="AC10" s="29">
        <v>0</v>
      </c>
      <c r="AD10" s="29">
        <v>0</v>
      </c>
      <c r="AE10" s="29">
        <v>0</v>
      </c>
    </row>
  </sheetData>
  <sheetProtection/>
  <mergeCells count="6">
    <mergeCell ref="A2:AE2"/>
    <mergeCell ref="A4:A5"/>
    <mergeCell ref="B4:B5"/>
    <mergeCell ref="C4:C5"/>
    <mergeCell ref="D4:D5"/>
    <mergeCell ref="E4:E5"/>
  </mergeCells>
  <printOptions horizontalCentered="1"/>
  <pageMargins left="0.7673611111111112" right="0.5506944444444445" top="1" bottom="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叶问水°</cp:lastModifiedBy>
  <dcterms:created xsi:type="dcterms:W3CDTF">2020-05-20T03:37:33Z</dcterms:created>
  <dcterms:modified xsi:type="dcterms:W3CDTF">2022-04-11T06:58:34Z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7B0BE17931424E599D656138893C182B</vt:lpwstr>
  </property>
</Properties>
</file>